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Y:\STATE Portfolio\- DOH Funding\Critical Needs\- Priority Needs\- Support Documents\2025 PN App\"/>
    </mc:Choice>
  </mc:AlternateContent>
  <xr:revisionPtr revIDLastSave="0" documentId="13_ncr:1_{31602FAB-4500-4BB2-B4E3-AE53E974A413}" xr6:coauthVersionLast="47" xr6:coauthVersionMax="47" xr10:uidLastSave="{00000000-0000-0000-0000-000000000000}"/>
  <bookViews>
    <workbookView xWindow="28692" yWindow="-108" windowWidth="29016" windowHeight="15696" firstSheet="1" activeTab="1" xr2:uid="{00000000-000D-0000-FFFF-FFFF00000000}"/>
  </bookViews>
  <sheets>
    <sheet name="Prog. Outline" sheetId="15" state="hidden" r:id="rId1"/>
    <sheet name="Prog. Guideline" sheetId="16" r:id="rId2"/>
    <sheet name="App. Instructions" sheetId="12" r:id="rId3"/>
    <sheet name="Application" sheetId="13" r:id="rId4"/>
    <sheet name="Bgdt" sheetId="6" state="hidden" r:id="rId5"/>
    <sheet name="CHFA Request For Funds " sheetId="1" state="hidden" r:id="rId6"/>
    <sheet name="Sched. of Expen. " sheetId="7" state="hidden" r:id="rId7"/>
    <sheet name="Add. Sched of Expen." sheetId="9" state="hidden" r:id="rId8"/>
    <sheet name="Confirmation of Completion" sheetId="10" state="hidden" r:id="rId9"/>
  </sheets>
  <definedNames>
    <definedName name="_xlnm._FilterDatabase" localSheetId="7" hidden="1">'Add. Sched of Expen.'!$A$10:$J$12</definedName>
    <definedName name="_xlnm._FilterDatabase" localSheetId="4" hidden="1">Bgdt!$A$12:$E$15</definedName>
    <definedName name="_xlnm._FilterDatabase" localSheetId="6" hidden="1">'Sched. of Expen. '!$A$10:$J$12</definedName>
    <definedName name="HMCodes" localSheetId="7">#REF!</definedName>
    <definedName name="HMCodes" localSheetId="2">#REF!</definedName>
    <definedName name="HMCodes" localSheetId="3">#REF!</definedName>
    <definedName name="HMCodes" localSheetId="4">#REF!</definedName>
    <definedName name="HMCodes" localSheetId="1">#REF!</definedName>
    <definedName name="HMCodes" localSheetId="6">#REF!</definedName>
    <definedName name="HMCodes">#REF!</definedName>
    <definedName name="List_A" localSheetId="7">#REF!</definedName>
    <definedName name="List_A" localSheetId="2">#REF!</definedName>
    <definedName name="List_A" localSheetId="3">#REF!</definedName>
    <definedName name="List_A" localSheetId="4">#REF!</definedName>
    <definedName name="List_A" localSheetId="1">#REF!</definedName>
    <definedName name="List_A" localSheetId="6">#REF!</definedName>
    <definedName name="List_A">#REF!</definedName>
    <definedName name="List_ABC" localSheetId="7">#REF!</definedName>
    <definedName name="List_ABC" localSheetId="2">#REF!</definedName>
    <definedName name="List_ABC" localSheetId="3">#REF!</definedName>
    <definedName name="List_ABC" localSheetId="4">#REF!</definedName>
    <definedName name="List_ABC" localSheetId="1">#REF!</definedName>
    <definedName name="List_ABC" localSheetId="6">#REF!</definedName>
    <definedName name="List_ABC">#REF!</definedName>
    <definedName name="List_B1" localSheetId="7">#REF!</definedName>
    <definedName name="List_B1" localSheetId="2">#REF!</definedName>
    <definedName name="List_B1" localSheetId="3">#REF!</definedName>
    <definedName name="List_B1" localSheetId="4">#REF!</definedName>
    <definedName name="List_B1" localSheetId="1">#REF!</definedName>
    <definedName name="List_B1" localSheetId="6">#REF!</definedName>
    <definedName name="List_B1">#REF!</definedName>
    <definedName name="List_C" localSheetId="7">#REF!</definedName>
    <definedName name="List_C" localSheetId="2">#REF!</definedName>
    <definedName name="List_C" localSheetId="3">#REF!</definedName>
    <definedName name="List_C" localSheetId="4">#REF!</definedName>
    <definedName name="List_C" localSheetId="1">#REF!</definedName>
    <definedName name="List_C" localSheetId="6">#REF!</definedName>
    <definedName name="List_C">#REF!</definedName>
    <definedName name="PreDev24" localSheetId="1">#REF!</definedName>
    <definedName name="PreDev24">#REF!</definedName>
    <definedName name="_xlnm.Print_Area" localSheetId="7">'Add. Sched of Expen.'!$A$1:$J$58</definedName>
    <definedName name="_xlnm.Print_Area" localSheetId="2">'App. Instructions'!$A$1:$J$22</definedName>
    <definedName name="_xlnm.Print_Area" localSheetId="3">Application!$A$1:$P$65</definedName>
    <definedName name="_xlnm.Print_Area" localSheetId="4">Bgdt!$A$2:$G$47</definedName>
    <definedName name="_xlnm.Print_Area" localSheetId="5">'CHFA Request For Funds '!$A$1:$X$65</definedName>
    <definedName name="_xlnm.Print_Area" localSheetId="8">'Confirmation of Completion'!$A$1:$V$47</definedName>
    <definedName name="_xlnm.Print_Area" localSheetId="6">'Sched. of Expen. '!$A$1:$J$60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0" l="1"/>
  <c r="G4" i="10"/>
  <c r="G6" i="10"/>
  <c r="G8" i="10"/>
  <c r="M43" i="13" l="1"/>
  <c r="M47" i="13" s="1"/>
  <c r="O22" i="13"/>
  <c r="M20" i="13"/>
  <c r="M23" i="13" s="1"/>
  <c r="M25" i="13" s="1"/>
  <c r="M48" i="13" s="1"/>
  <c r="O19" i="13"/>
  <c r="O20" i="13" s="1"/>
  <c r="O23" i="13" s="1"/>
  <c r="O18" i="13"/>
  <c r="M50" i="13" l="1"/>
  <c r="F16" i="10" l="1"/>
  <c r="O25" i="10"/>
  <c r="Q14" i="10"/>
  <c r="C14" i="10"/>
  <c r="K15" i="10"/>
  <c r="O9" i="1" l="1"/>
  <c r="O8" i="1"/>
  <c r="H5" i="9" l="1"/>
  <c r="H4" i="9"/>
  <c r="H3" i="7"/>
  <c r="N93" i="9"/>
  <c r="N92" i="9"/>
  <c r="N91" i="9"/>
  <c r="N90" i="9"/>
  <c r="G56" i="9"/>
  <c r="G36" i="7" s="1"/>
  <c r="G32" i="9"/>
  <c r="G22" i="7" s="1"/>
  <c r="C5" i="9"/>
  <c r="C4" i="9"/>
  <c r="H3" i="9"/>
  <c r="C3" i="9"/>
  <c r="O15" i="1"/>
  <c r="O16" i="1"/>
  <c r="O17" i="1"/>
  <c r="O18" i="1"/>
  <c r="O19" i="1"/>
  <c r="O20" i="1"/>
  <c r="O21" i="1"/>
  <c r="O22" i="1"/>
  <c r="O23" i="1"/>
  <c r="O24" i="1"/>
  <c r="O14" i="1"/>
  <c r="J23" i="1"/>
  <c r="J24" i="1"/>
  <c r="J22" i="1"/>
  <c r="J21" i="1"/>
  <c r="J20" i="1"/>
  <c r="J19" i="1"/>
  <c r="A19" i="1"/>
  <c r="A20" i="1"/>
  <c r="A21" i="1"/>
  <c r="J15" i="1"/>
  <c r="J16" i="1"/>
  <c r="J17" i="1"/>
  <c r="J18" i="1"/>
  <c r="J14" i="1"/>
  <c r="I55" i="7"/>
  <c r="J44" i="7"/>
  <c r="J45" i="7"/>
  <c r="J46" i="7"/>
  <c r="J47" i="7"/>
  <c r="J48" i="7"/>
  <c r="J49" i="7"/>
  <c r="J50" i="7"/>
  <c r="J51" i="7"/>
  <c r="J52" i="7"/>
  <c r="J53" i="7"/>
  <c r="H55" i="7"/>
  <c r="J43" i="7"/>
  <c r="A24" i="1"/>
  <c r="A23" i="1"/>
  <c r="A22" i="1"/>
  <c r="A18" i="1"/>
  <c r="A17" i="1"/>
  <c r="A16" i="1"/>
  <c r="A15" i="1"/>
  <c r="A14" i="1"/>
  <c r="G36" i="6"/>
  <c r="G37" i="6"/>
  <c r="G38" i="6"/>
  <c r="G39" i="6"/>
  <c r="G40" i="6"/>
  <c r="G41" i="6"/>
  <c r="G42" i="6"/>
  <c r="G43" i="6"/>
  <c r="G44" i="6"/>
  <c r="G35" i="6"/>
  <c r="F45" i="6"/>
  <c r="G30" i="6"/>
  <c r="G31" i="6"/>
  <c r="G32" i="6"/>
  <c r="G29" i="6"/>
  <c r="F33" i="6"/>
  <c r="G21" i="6"/>
  <c r="G22" i="6"/>
  <c r="G23" i="6"/>
  <c r="G24" i="6"/>
  <c r="G25" i="6"/>
  <c r="G26" i="6"/>
  <c r="G20" i="6"/>
  <c r="F27" i="6"/>
  <c r="G16" i="6"/>
  <c r="G15" i="6"/>
  <c r="F17" i="6"/>
  <c r="G17" i="6" l="1"/>
  <c r="G45" i="6"/>
  <c r="G27" i="6"/>
  <c r="J25" i="1"/>
  <c r="F47" i="6"/>
  <c r="O24" i="10" s="1"/>
  <c r="O25" i="1"/>
  <c r="J55" i="7"/>
  <c r="G33" i="6"/>
  <c r="G47" i="6" l="1"/>
  <c r="N94" i="7"/>
  <c r="N95" i="7"/>
  <c r="N96" i="7"/>
  <c r="N97" i="7"/>
  <c r="E27" i="6" l="1"/>
  <c r="E17" i="6"/>
  <c r="E45" i="6" l="1"/>
  <c r="G23" i="7" l="1"/>
  <c r="G37" i="7" l="1"/>
  <c r="C5" i="7"/>
  <c r="C4" i="7"/>
  <c r="C3" i="7"/>
  <c r="E33" i="6"/>
  <c r="E47" i="6" l="1"/>
  <c r="R13" i="10" l="1"/>
  <c r="O27" i="10" s="1"/>
  <c r="O28" i="10" s="1"/>
  <c r="O30" i="10" l="1"/>
  <c r="O31" i="10"/>
  <c r="O32" i="10" s="1"/>
  <c r="N16" i="10" s="1"/>
</calcChain>
</file>

<file path=xl/sharedStrings.xml><?xml version="1.0" encoding="utf-8"?>
<sst xmlns="http://schemas.openxmlformats.org/spreadsheetml/2006/main" count="360" uniqueCount="267">
  <si>
    <t>REQUEST FOR FUNDS</t>
  </si>
  <si>
    <t xml:space="preserve">DEVELOPMENT NAME:  </t>
  </si>
  <si>
    <t>DEVELOPMENT ADDRESS:</t>
  </si>
  <si>
    <t>CHFA LOAN #:</t>
  </si>
  <si>
    <t>SOURCE OF FUNDS:</t>
  </si>
  <si>
    <t>BY:</t>
  </si>
  <si>
    <t>Date</t>
  </si>
  <si>
    <t>APPROVAL OF ADVANCE (to be completed by CHFA)</t>
  </si>
  <si>
    <t>Asset Management Comments:</t>
  </si>
  <si>
    <t>Backup documentation is on file in Asset Management.</t>
  </si>
  <si>
    <t xml:space="preserve"> </t>
  </si>
  <si>
    <t>Reviewed and Approved By:</t>
  </si>
  <si>
    <t>Concurred By:</t>
  </si>
  <si>
    <t>RECEIPT OF REQUISITION BY FINANCE DEPARTMENT</t>
  </si>
  <si>
    <t>Received by:</t>
  </si>
  <si>
    <t>Acknowledged by:</t>
  </si>
  <si>
    <t>(For Finance Department)</t>
  </si>
  <si>
    <t>(For Multifamily Department)</t>
  </si>
  <si>
    <t>To be Completed by Finance Division</t>
  </si>
  <si>
    <t>A / C #</t>
  </si>
  <si>
    <t>Amount</t>
  </si>
  <si>
    <t>Supplier #</t>
  </si>
  <si>
    <t>Site</t>
  </si>
  <si>
    <t>Prepared by:</t>
  </si>
  <si>
    <t>Cash</t>
  </si>
  <si>
    <t>Reviewed by:</t>
  </si>
  <si>
    <t>Dist</t>
  </si>
  <si>
    <t>Disb Date:</t>
  </si>
  <si>
    <t>Loan #:</t>
  </si>
  <si>
    <t>Mtg. Amt.:</t>
  </si>
  <si>
    <t>Rem to adv.:</t>
  </si>
  <si>
    <t>Desc:</t>
  </si>
  <si>
    <t>Mat Date:</t>
  </si>
  <si>
    <t>Adv Stop Date:</t>
  </si>
  <si>
    <t>Paid To Date:</t>
  </si>
  <si>
    <t>DOH Pre-Development</t>
  </si>
  <si>
    <t>BORROWER NAME:</t>
  </si>
  <si>
    <t>Budget Period</t>
  </si>
  <si>
    <t>BORROWER CERTIFICATION</t>
  </si>
  <si>
    <t>PAYMENT REQUEST</t>
  </si>
  <si>
    <t>Signature of Authorized Mortgagor</t>
  </si>
  <si>
    <t>Print Name &amp; Title of Authorized Mortgagor</t>
  </si>
  <si>
    <t xml:space="preserve">METHOD OF DISBURSEMENT </t>
  </si>
  <si>
    <t>Wire</t>
  </si>
  <si>
    <t>Check</t>
  </si>
  <si>
    <t>Department of Housing Pre-Development</t>
  </si>
  <si>
    <t>Schedule of Expenditures</t>
  </si>
  <si>
    <t>Sponsor:</t>
  </si>
  <si>
    <t>Payment #:</t>
  </si>
  <si>
    <t>Budget Period:</t>
  </si>
  <si>
    <r>
      <t>Incurred Costs</t>
    </r>
    <r>
      <rPr>
        <b/>
        <sz val="11"/>
        <rFont val="Arial"/>
        <family val="2"/>
      </rPr>
      <t xml:space="preserve"> - </t>
    </r>
    <r>
      <rPr>
        <b/>
        <sz val="9"/>
        <rFont val="Arial"/>
        <family val="2"/>
      </rPr>
      <t xml:space="preserve"> </t>
    </r>
    <r>
      <rPr>
        <b/>
        <sz val="11"/>
        <rFont val="Arial"/>
        <family val="2"/>
      </rPr>
      <t>(If you are only providing an invoice number for an incurred cost, resubmit this form within 30 days or with the next payment request, whichever is sooner, and include the check number for that invoice identified.)*</t>
    </r>
  </si>
  <si>
    <t>Date of Invoice</t>
  </si>
  <si>
    <t>Payee</t>
  </si>
  <si>
    <t>Invoice No.*</t>
  </si>
  <si>
    <t>Check No.</t>
  </si>
  <si>
    <t>Budget Line Item</t>
  </si>
  <si>
    <t>Bud. Line Item #</t>
  </si>
  <si>
    <r>
      <t xml:space="preserve">    </t>
    </r>
    <r>
      <rPr>
        <b/>
        <u/>
        <sz val="11"/>
        <rFont val="Arial"/>
        <family val="2"/>
      </rPr>
      <t>Paid Costs</t>
    </r>
    <r>
      <rPr>
        <b/>
        <sz val="11"/>
        <rFont val="Arial"/>
        <family val="2"/>
      </rPr>
      <t xml:space="preserve"> - (A check number must be provided below.)</t>
    </r>
  </si>
  <si>
    <t>Date of Check</t>
  </si>
  <si>
    <t>TOTAL</t>
  </si>
  <si>
    <r>
      <t>Summary By Budget Line Item</t>
    </r>
    <r>
      <rPr>
        <b/>
        <sz val="9"/>
        <rFont val="Arial"/>
        <family val="2"/>
      </rPr>
      <t xml:space="preserve"> </t>
    </r>
    <r>
      <rPr>
        <b/>
        <sz val="10"/>
        <rFont val="Arial"/>
        <family val="2"/>
      </rPr>
      <t>(This payment only.)</t>
    </r>
  </si>
  <si>
    <t>Budget Line No.</t>
  </si>
  <si>
    <t>Completed by: Signature</t>
  </si>
  <si>
    <t xml:space="preserve">        Printed Name</t>
  </si>
  <si>
    <t xml:space="preserve">         Title</t>
  </si>
  <si>
    <t>Property Insurance</t>
  </si>
  <si>
    <t>Market Analysis</t>
  </si>
  <si>
    <t>Borings &amp; Test Pits</t>
  </si>
  <si>
    <t>Director</t>
  </si>
  <si>
    <t>LOAN AMOUNT:</t>
  </si>
  <si>
    <t>Account</t>
  </si>
  <si>
    <t>Line Item</t>
  </si>
  <si>
    <t>Surveys &amp; Maps</t>
  </si>
  <si>
    <t>Design Consultant</t>
  </si>
  <si>
    <t>Design Consultant - Eng.</t>
  </si>
  <si>
    <t>Blueprint &amp; Supplies</t>
  </si>
  <si>
    <t>Environmental Studies (LEP)</t>
  </si>
  <si>
    <t>Life Cycle Cost Analysis</t>
  </si>
  <si>
    <t>Concrete Testing</t>
  </si>
  <si>
    <t>Acquisition and Site Development</t>
  </si>
  <si>
    <t>Total Acq. &amp; Site Dev.</t>
  </si>
  <si>
    <t>Architectural and Engineering</t>
  </si>
  <si>
    <t>Total Arch. &amp; Eng.</t>
  </si>
  <si>
    <t>Financing and Interim Costs</t>
  </si>
  <si>
    <t>Property Taxes</t>
  </si>
  <si>
    <t>Const. Loan Commitment Fee</t>
  </si>
  <si>
    <t>Other Fin. Fees and Interest</t>
  </si>
  <si>
    <t>Total Financing &amp; Interim</t>
  </si>
  <si>
    <t>Sponsor/Devel. Legal</t>
  </si>
  <si>
    <t>Accounting</t>
  </si>
  <si>
    <t>Appraisals</t>
  </si>
  <si>
    <t>Relocation Planning</t>
  </si>
  <si>
    <t>Development Consultant</t>
  </si>
  <si>
    <t>Other Development Costs</t>
  </si>
  <si>
    <t>Total Other Dev. Costs</t>
  </si>
  <si>
    <t>Other 2</t>
  </si>
  <si>
    <t>Other 3</t>
  </si>
  <si>
    <t>Total Budget</t>
  </si>
  <si>
    <t>Loan Amount:</t>
  </si>
  <si>
    <t>Land Cost*</t>
  </si>
  <si>
    <t>* (Only if Option Payments are credited toward sales price - in total)</t>
  </si>
  <si>
    <t>Req. Date:</t>
  </si>
  <si>
    <t>DOH Pre-Development Project Budget</t>
  </si>
  <si>
    <t>Development Name</t>
  </si>
  <si>
    <t>Development Address</t>
  </si>
  <si>
    <t>DOH Contract Date:</t>
  </si>
  <si>
    <t>Dev. Name:</t>
  </si>
  <si>
    <t>revised 12/14/15</t>
  </si>
  <si>
    <t>Land Cost (1410)</t>
  </si>
  <si>
    <t>Surveys &amp; Maps (1412)</t>
  </si>
  <si>
    <t>Design Consultant (1430)</t>
  </si>
  <si>
    <t>Design Consultant - Eng.(1432)</t>
  </si>
  <si>
    <t>Blueprint &amp; Supplies (1434)</t>
  </si>
  <si>
    <t>Borings &amp; Test Pits (1435)</t>
  </si>
  <si>
    <t>Environmental Studies (1436)</t>
  </si>
  <si>
    <t>Life Cycle Cost Analysis (1437)</t>
  </si>
  <si>
    <t>Concrete Testing (1439)</t>
  </si>
  <si>
    <t>Property Taxes (1471)</t>
  </si>
  <si>
    <t>Property Insurance (1472)</t>
  </si>
  <si>
    <t>Const. Loan Commitment Fee (1473)</t>
  </si>
  <si>
    <t>Other Fin. Fees and Interest(1476)</t>
  </si>
  <si>
    <t>Sponsor/Devel. Legal (1480)</t>
  </si>
  <si>
    <t>Accounting (1482)</t>
  </si>
  <si>
    <t>Appraisals (1485)</t>
  </si>
  <si>
    <t>Market Analysis (1486)</t>
  </si>
  <si>
    <t>Relocation Planning (1489)</t>
  </si>
  <si>
    <t>Development Consultant (1490)</t>
  </si>
  <si>
    <t>*</t>
  </si>
  <si>
    <t>BUDGET</t>
  </si>
  <si>
    <t>DOH Funds</t>
  </si>
  <si>
    <t>Other Funds</t>
  </si>
  <si>
    <t>Total</t>
  </si>
  <si>
    <t>OTHER Funds</t>
  </si>
  <si>
    <t>Total Request</t>
  </si>
  <si>
    <t>Other Funds Request</t>
  </si>
  <si>
    <t>DOH Funds Request</t>
  </si>
  <si>
    <t>Page 2</t>
  </si>
  <si>
    <t>Page 1</t>
  </si>
  <si>
    <t>Summary from Additional Schedule Sheet</t>
  </si>
  <si>
    <t>Other 1</t>
  </si>
  <si>
    <t>Requsition #</t>
  </si>
  <si>
    <t>DOH Contract Date</t>
  </si>
  <si>
    <t>DOH Project ID#::</t>
  </si>
  <si>
    <t>DOH Project ID #</t>
  </si>
  <si>
    <t>DOH Project ID# :</t>
  </si>
  <si>
    <t>DOH Project ID #:</t>
  </si>
  <si>
    <t>I hereby certify that these funds will be expended in compliance with the approved Predevelopment Loan Commitment and Budget.  I understand that the Department of Housing reserves the right to determine the eligibility of all costs paid with these funds based on a final cost certification and audit.</t>
  </si>
  <si>
    <t>Requisition #1</t>
  </si>
  <si>
    <t>Asset Manager</t>
  </si>
  <si>
    <t>Processor</t>
  </si>
  <si>
    <t>Nancy O'Brien, MD of Multifamily</t>
  </si>
  <si>
    <t>I. DEVELOPMENT INFORMATION:</t>
  </si>
  <si>
    <t>DEVELOPMENT NAME:</t>
  </si>
  <si>
    <t>OWNER / SPONSOR:</t>
  </si>
  <si>
    <t>PROPERTY ADDRESS:</t>
  </si>
  <si>
    <t>CHFA "Loan" #:</t>
  </si>
  <si>
    <t>II. CONFIRMATION OF COMPLETION:</t>
  </si>
  <si>
    <r>
      <rPr>
        <b/>
        <sz val="10"/>
        <rFont val="Arial"/>
        <family val="2"/>
      </rPr>
      <t>WHEREAS</t>
    </r>
    <r>
      <rPr>
        <sz val="10"/>
        <rFont val="Arial"/>
        <family val="2"/>
      </rPr>
      <t>, the State of Connecticut, acting by the Connecticut Housing Finance Authority (CHFA), on behalf</t>
    </r>
  </si>
  <si>
    <t>of the Department of Housing (DOH), has allocated financial assistance not to exceed</t>
  </si>
  <si>
    <t>,</t>
  </si>
  <si>
    <t>to</t>
  </si>
  <si>
    <t xml:space="preserve">, Owner, through an agreement dated </t>
  </si>
  <si>
    <t>.</t>
  </si>
  <si>
    <t>The project rehabilitation was completed at</t>
  </si>
  <si>
    <t>,"Property", for a</t>
  </si>
  <si>
    <t xml:space="preserve">total cost of </t>
  </si>
  <si>
    <t>The final grant amount is</t>
  </si>
  <si>
    <r>
      <rPr>
        <b/>
        <sz val="9"/>
        <rFont val="Arial"/>
        <family val="2"/>
      </rPr>
      <t>WHEREAS</t>
    </r>
    <r>
      <rPr>
        <sz val="9"/>
        <rFont val="Arial"/>
        <family val="2"/>
      </rPr>
      <t>, such receipts and expenditures for this Program have been examined by CHFA, and</t>
    </r>
  </si>
  <si>
    <r>
      <rPr>
        <b/>
        <sz val="9"/>
        <rFont val="Arial"/>
        <family val="2"/>
      </rPr>
      <t>WHERAS</t>
    </r>
    <r>
      <rPr>
        <sz val="9"/>
        <rFont val="Arial"/>
        <family val="2"/>
      </rPr>
      <t>, the actual program costs have been determined to be:</t>
    </r>
  </si>
  <si>
    <t>Total Rehabilitation Project Costs</t>
  </si>
  <si>
    <t>Less Other commitments</t>
  </si>
  <si>
    <t>-</t>
  </si>
  <si>
    <t>Less</t>
  </si>
  <si>
    <t>State Grant Commitment:</t>
  </si>
  <si>
    <t>Rehabilitation Project Balance:</t>
  </si>
  <si>
    <t>=</t>
  </si>
  <si>
    <t>Additional funds from other sources committed to fund cost overruns:</t>
  </si>
  <si>
    <t>Undistributed balance to be retained by the State:</t>
  </si>
  <si>
    <t>III. CERTIFICATION</t>
  </si>
  <si>
    <t>This Certification shall serve as verification that all work has been completed per CHFA/DOH specifications and requirements, outstanding payables have been paid by the Owner and/or the Contractor (as applicable) and that no further amounts are due and owing to any creditors regarding the construction of the above Development.  
False statements made herein are punishable under the penalty for false statement as set forth in Connecticut General Statures Section 53a-157b.</t>
  </si>
  <si>
    <t>Signature of Owner/Applicant</t>
  </si>
  <si>
    <t>CHFA/DOH Acceptance</t>
  </si>
  <si>
    <t>By:</t>
  </si>
  <si>
    <t>Name:</t>
  </si>
  <si>
    <t>Its:</t>
  </si>
  <si>
    <t>Date:</t>
  </si>
  <si>
    <t xml:space="preserve">Other-     </t>
  </si>
  <si>
    <t>Rev 5.16.19</t>
  </si>
  <si>
    <t>Final State Award</t>
  </si>
  <si>
    <r>
      <t xml:space="preserve">Department of Housing / Connecticut Housing Finance Authority
</t>
    </r>
    <r>
      <rPr>
        <b/>
        <sz val="11"/>
        <color indexed="10"/>
        <rFont val="Arial"/>
        <family val="2"/>
      </rPr>
      <t>SSHP Pre-Development Activity Funding</t>
    </r>
    <r>
      <rPr>
        <b/>
        <sz val="11"/>
        <rFont val="Arial"/>
        <family val="2"/>
      </rPr>
      <t xml:space="preserve">
Application Instructions</t>
    </r>
  </si>
  <si>
    <t>Application:</t>
  </si>
  <si>
    <t>- Owner should complete all areas highlighted in yellow</t>
  </si>
  <si>
    <t>Section II - Development Reserves:</t>
  </si>
  <si>
    <t>- If CHFA has not already received the referenced balance sheet, a copy should be included with application package.</t>
  </si>
  <si>
    <t>- Development reserves, less CHFA's per unit minimum, must be used and will automatically be factored into total project costs.</t>
  </si>
  <si>
    <t>- For multiple properties under one Housing Authority where the Reserves are shared and only one property is being funded: Divide the reserve balance by the total number of units then multiply by the number of units of the property you are seeking funding for. For example: XYZ Housing Authority has three elderly properties with a total number of 80 units. The reserve balance is $250,000. One property is applying for critical needs funding and has 20 units. The Reserve share for that property is $62,500 ($250,000 / 80 x 20 = $62,500).</t>
  </si>
  <si>
    <t>- CHFA Approved Adjustment: Speak with your Asset Manager for approval of any adjustments the Applicant seeks to create a more accurate picture of available reserves. Property financial statements will need to be updated for the following quarter's submission. Provide documentation to your Asset Manager evidencing previously committed reserves.</t>
  </si>
  <si>
    <t>-  The application must include a certification from a building design professional, or other qualified professional, certifying that the stated need is a priority or urgent need that may threaten the health and safety of the residents.</t>
  </si>
  <si>
    <t>Section III - Description Of Work Items for Total Project:</t>
  </si>
  <si>
    <t>- A schedule showing an estimated completion date for each activity must be submitted with the application.                                                                                                                                                                                                
- CHFA/DOH reserve the right to require additional information to complete its review of the application.
-The Owner must procure services in accordance with State and Federal requirements as well as the  property's Owner/Board approved procurement policy.</t>
  </si>
  <si>
    <t>Section IV - Project Costs and Schedule:</t>
  </si>
  <si>
    <t>- Schedule: Applicants should estimate a work commencement within 30 days of the submission of an application.</t>
  </si>
  <si>
    <t>- Other Commitment of Funds: This could include a Letter of Participation (LOP) from the utility company, a CDBG award, donation from local bank etc. Insert a description of the funds and the amount committed. Include a copy of the commitment letter with the application package.</t>
  </si>
  <si>
    <t>- The total request for SSHP Pre-Development Activity Funding will calculate automatically.</t>
  </si>
  <si>
    <t>Upon approval of the application, additional documentation may need to be submitted depending on the scope of work. Your Asset Manager will be available to guide you through the necessary steps.</t>
  </si>
  <si>
    <r>
      <t xml:space="preserve">Department of Housing / Connecticut Housing Finance Authority
</t>
    </r>
    <r>
      <rPr>
        <b/>
        <sz val="11"/>
        <color indexed="10"/>
        <rFont val="Arial"/>
        <family val="2"/>
      </rPr>
      <t>SSHP Pre-Development Activity Funding</t>
    </r>
    <r>
      <rPr>
        <b/>
        <sz val="11"/>
        <color rgb="FFFF0000"/>
        <rFont val="Arial"/>
        <family val="2"/>
      </rPr>
      <t xml:space="preserve"> Application</t>
    </r>
  </si>
  <si>
    <t>CHFA DEVELOPMENT #:</t>
  </si>
  <si>
    <t>OWNER/AGENT NAME:</t>
  </si>
  <si>
    <t>CHFA ASSET MANAGER:</t>
  </si>
  <si>
    <t>CONTACT EMAIL:</t>
  </si>
  <si>
    <t>MANAGEMENT CO.:</t>
  </si>
  <si>
    <t>CONTACT PHONE:</t>
  </si>
  <si>
    <t>DATE:</t>
  </si>
  <si>
    <t>NUMBER OF UNITS:</t>
  </si>
  <si>
    <t>OWNER LEGAL NAME:</t>
  </si>
  <si>
    <t>II. DEVELOPMENT RESERVES:</t>
  </si>
  <si>
    <t>Most Recent Balance Sheet Dated:</t>
  </si>
  <si>
    <t>All Units</t>
  </si>
  <si>
    <t>Per Unit</t>
  </si>
  <si>
    <t>Enter amount reflected in Reserve Cash (Acct. 1123)</t>
  </si>
  <si>
    <t>+</t>
  </si>
  <si>
    <r>
      <rPr>
        <b/>
        <sz val="10"/>
        <rFont val="Arial"/>
        <family val="2"/>
      </rPr>
      <t>Plus:</t>
    </r>
    <r>
      <rPr>
        <sz val="10"/>
        <rFont val="Arial"/>
        <family val="2"/>
      </rPr>
      <t xml:space="preserve"> Replacement Reserve (Acct. 1320)</t>
    </r>
  </si>
  <si>
    <t>Total Reserves Available:</t>
  </si>
  <si>
    <r>
      <rPr>
        <b/>
        <sz val="10"/>
        <rFont val="Arial"/>
        <family val="2"/>
      </rPr>
      <t>Less:</t>
    </r>
    <r>
      <rPr>
        <sz val="10"/>
        <rFont val="Arial"/>
        <family val="2"/>
      </rPr>
      <t xml:space="preserve"> CHFA Minimum RM&amp;R per unit recommendation </t>
    </r>
  </si>
  <si>
    <t>($1,000 p/u Elderly    $1,500 p/u Family)</t>
  </si>
  <si>
    <t>Reserves Available for Project:</t>
  </si>
  <si>
    <r>
      <t xml:space="preserve">CHFA Approved Adjustment: Explain below. </t>
    </r>
    <r>
      <rPr>
        <sz val="10"/>
        <rFont val="Arial"/>
        <family val="2"/>
      </rPr>
      <t>+/-</t>
    </r>
  </si>
  <si>
    <t>Total Amount the Property is required to contribute to Project:</t>
  </si>
  <si>
    <t>CHFA Approved Adjustment Explanation:</t>
  </si>
  <si>
    <t>III. DESCRIPTION OF WORK ITEMS FOR TOTAL PROJECT:</t>
  </si>
  <si>
    <t>CHFA</t>
  </si>
  <si>
    <t>Supporting quotes/proposals must be included with application.</t>
  </si>
  <si>
    <t>Cost</t>
  </si>
  <si>
    <t>Adjustment</t>
  </si>
  <si>
    <t>Total Project Cost:</t>
  </si>
  <si>
    <t>IV. PROJECT COSTS &amp; SCHEDULE:</t>
  </si>
  <si>
    <t>Total Project Costs:</t>
  </si>
  <si>
    <t>Less Contribution from Property:</t>
  </si>
  <si>
    <t>Less Other Funding Commitment: (Attach Evidence)</t>
  </si>
  <si>
    <t>Total Request for Critical Needs Funding Request =</t>
  </si>
  <si>
    <t>Anticipated Project Start Date:</t>
  </si>
  <si>
    <t>Anticipated Date for Completion of Activities:</t>
  </si>
  <si>
    <t>V. CERTIFICATION:</t>
  </si>
  <si>
    <t xml:space="preserve">False Statement
The undersigned acknowledges that they may be prosecuted for false statement under the laws of the State of Connecticut under Section 53a-157b of the General Statutes, as amended from time to time, for any false statement made herein. The undersigned understands that CHFA and DOH will rely on the information in this application and that the undersigned is under a continuing obligation to inform CHFA and DOH in writing of any corrections, omissions or material changes in this application and its exhibits. 
Authorization
The undersigned has been duly authorized by resolution of the Applicant’s governing body to submit the attached in its name and knows of no reason why the Applicant cannot complete the project in accordance with the representations contained herein. The undersigned is not in default with any branch of the State of Connecticut or the federal government, except as has been specifically and fully disclosed in this application.
Certification
I understand that the funds awarded as a result of this request are to be expended for the purposes set forth herein and in accordance with all applicable laws, regulations, policies, and procedures of CHFA, DOH and the State of Connecticut. I also understand that any changes in the use of funds must be approved by CHFA and DOH in writing prior to an expenditure of funds. Funds may be terminated at any time for violations of any terms, conditions, and requirements of this agreement. I further agree to notify CHFA upon completion of the project/program via e-mail and provide final documentation via the Confirmation of Completion form. By signing this document I am confirming my understanding that this funding is associated with a loan and that this critical scope is a part of a larger redevelopment project that I plan on applying for in a future State-Sponsored Housing Program funding round. </t>
  </si>
  <si>
    <t>Rev 10.21.21</t>
  </si>
  <si>
    <t>PURPOSE</t>
  </si>
  <si>
    <r>
      <t xml:space="preserve">Department of Housing / Connecticut Housing Finance Authority
</t>
    </r>
    <r>
      <rPr>
        <b/>
        <sz val="14"/>
        <color indexed="10"/>
        <rFont val="Arial"/>
        <family val="2"/>
      </rPr>
      <t>SSHP Pre-Development Loan Program</t>
    </r>
    <r>
      <rPr>
        <b/>
        <sz val="14"/>
        <rFont val="Arial"/>
        <family val="2"/>
      </rPr>
      <t xml:space="preserve">
Program Outline</t>
    </r>
  </si>
  <si>
    <t>ELIGIBLE APPLICANTS</t>
  </si>
  <si>
    <t>ELIGIBLE ACTIVITIES</t>
  </si>
  <si>
    <t>The purpose of the program is to provide loans to housing developers for predevelopment costs incurred in connection with the construction, rehabilitation, or renovation of housing for low-and moderate-income persons and families.</t>
  </si>
  <si>
    <t>Non-profit corporations, housing authorities, municipal developers, municipalities, business corporations or partnerships that include one of the above entities, and for-profit developers.</t>
  </si>
  <si>
    <t>Eligible perdevelopment costs are expenses that are not adminstrative and are necessary before the construction stage of a project begins. Eligible expenses include, without limitation, architectural design up to 100% plans and specifications, feasibility and environmental studies, option payments to acquire the site (acquisition is not eligible), appraisals, and market studies. Procurement must comply with DOH Procurement Standards. Loan funds may not be used to reimburse the borrower for expenses paid prior to the date of application for the loan, including the repayment of other predevelopment financing. The program also does not pay for expenses incurred more than 6 months prior to the application date, even if not paid.</t>
  </si>
  <si>
    <t>STANDARD FINANCIAL TERMS</t>
  </si>
  <si>
    <t>Except as otherwise required by DOH, loans will be provided at 0% interest, with repayment due upon the closing of construction financing for the project, or 24 months, whichever occurs first. Loans are secured by a mortgage on the project property (if owned by the applicant) or by appropriate alternative collateral. Loan terms may differ for for-profit borrowers.</t>
  </si>
  <si>
    <t>APPLICATION PROCESS</t>
  </si>
  <si>
    <t>Applications are accepted on a rolling basis.</t>
  </si>
  <si>
    <t>SELECTION CRITERIA</t>
  </si>
  <si>
    <t>The criteria for approval of an application will include the capacity of the applicant and its development team to carry out both the predevelopment activies and the proposed project, and the extend to which the proposed project is feasible and effectively address the housing needs of low-and moderate-income persons in the surrounding community and the State.</t>
  </si>
  <si>
    <t>Contingency minimum 5%</t>
  </si>
  <si>
    <t>Department of Housing / Connecticut Housing Finance Authority
SSHP Pre-Development Program Guideline</t>
  </si>
  <si>
    <t xml:space="preserve">- Project Costs: This funding is for Pre-Development Activities required to prepare a transaction to meet threshold requirements for an application for funding of a redevelopment project. Add description of the required activities (i.e. 40% architectural drawings, environmental testing). Add cost of the activity described.  Add contingency minimum of 5%.
- Quotes/Proposals must be submitted with application. Total projects costs may not exceed the combined total of included quote(s)/proposal(s).                                                                                                                                                                                                                                                                                                                                                                                                                                                                                                                                                                                                                                                                                                                                                                                                                                                                                                                                                                                                                                                                                                                                                                                                                                                                                                                                                                                                                               </t>
  </si>
  <si>
    <t>The criteria for approval of an application will include the capacity of the applicant and its development team to carry out both the predevelopment activies and the proposed project, and the extent to which the proposed project is feasible and effectively addresses the housing needs of low-and moderate-income persons in the surrounding community and the State.</t>
  </si>
  <si>
    <t>Owners of State Sponsored Housing Portfolio (SSHP) properties.</t>
  </si>
  <si>
    <r>
      <t>Except as otherwise required by DOH, loans will be provided at 0% interest, with repayment due upon the closing of construction financing for the project, or 24 months, whichever occurs first.</t>
    </r>
    <r>
      <rPr>
        <strike/>
        <sz val="11"/>
        <rFont val="Arial"/>
        <family val="2"/>
      </rPr>
      <t xml:space="preserve"> </t>
    </r>
  </si>
  <si>
    <t>Applications are accepted by invitation only.</t>
  </si>
  <si>
    <t>The purpose of the program is to provide loans to State Sponsored Housing Portfolio (SSHP) owners for predevelopment costs incurred in connection with the construction, rehabilitation, or renovation of housing for low-and moderate-income persons and families.</t>
  </si>
  <si>
    <t>Eligible predevelopment costs are expenses that are not administrative and are necessary before the construction stage of a project begins. Eligible expenses include, without limitation, architectural design up to 100% plans and specifications, feasibility and environmental studies,  Procurement must comply with DOH Procurement Standards. Loan funds may not be used for repayment of other predevelopment financing. The program does not pay for expenses incurred more than 6 months prior to the application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</si>
</sst>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d/yy;@"/>
    <numFmt numFmtId="166" formatCode="&quot;$&quot;#,##0"/>
    <numFmt numFmtId="167" formatCode="#,##0.00;[Red]#,##0.00"/>
    <numFmt numFmtId="168" formatCode="mm/dd/yy;@"/>
    <numFmt numFmtId="169" formatCode="[&lt;=9999999]###\-####;\(###\)\ ###\-####"/>
  </numFmts>
  <fonts count="55" x14ac:knownFonts="1">
    <font>
      <sz val="10"/>
      <name val="Arial"/>
    </font>
    <font>
      <sz val="11"/>
      <color theme="1"/>
      <name val="Calibri"/>
      <family val="2"/>
      <scheme val="minor"/>
    </font>
    <font>
      <b/>
      <sz val="16"/>
      <color indexed="59"/>
      <name val="Times New Roman"/>
      <family val="1"/>
    </font>
    <font>
      <sz val="16"/>
      <color indexed="59"/>
      <name val="Times New Roman"/>
      <family val="1"/>
    </font>
    <font>
      <sz val="10"/>
      <color indexed="59"/>
      <name val="Comic Sans MS"/>
      <family val="4"/>
    </font>
    <font>
      <b/>
      <sz val="14"/>
      <color indexed="59"/>
      <name val="Times New Roman"/>
      <family val="1"/>
    </font>
    <font>
      <sz val="14"/>
      <color indexed="59"/>
      <name val="Times New Roman"/>
      <family val="1"/>
    </font>
    <font>
      <sz val="8"/>
      <color indexed="59"/>
      <name val="Comic Sans MS"/>
      <family val="4"/>
    </font>
    <font>
      <b/>
      <sz val="12"/>
      <color indexed="59"/>
      <name val="Times New Roman"/>
      <family val="1"/>
    </font>
    <font>
      <sz val="12"/>
      <color indexed="59"/>
      <name val="Times New Roman"/>
      <family val="1"/>
    </font>
    <font>
      <sz val="10"/>
      <name val="Arial"/>
      <family val="2"/>
    </font>
    <font>
      <sz val="12"/>
      <color indexed="59"/>
      <name val="Comic Sans MS"/>
      <family val="4"/>
    </font>
    <font>
      <sz val="10"/>
      <color indexed="59"/>
      <name val="Times New Roman"/>
      <family val="1"/>
    </font>
    <font>
      <sz val="11"/>
      <color indexed="59"/>
      <name val="Times New Roman"/>
      <family val="1"/>
    </font>
    <font>
      <sz val="10"/>
      <color indexed="59"/>
      <name val="Arial"/>
      <family val="2"/>
    </font>
    <font>
      <b/>
      <sz val="8"/>
      <color indexed="59"/>
      <name val="Times New Roman"/>
      <family val="1"/>
    </font>
    <font>
      <sz val="8"/>
      <color indexed="59"/>
      <name val="Times New Roman"/>
      <family val="1"/>
    </font>
    <font>
      <b/>
      <sz val="10"/>
      <color indexed="59"/>
      <name val="Times New Roman"/>
      <family val="1"/>
    </font>
    <font>
      <b/>
      <sz val="8"/>
      <name val="Times New Roman"/>
      <family val="1"/>
    </font>
    <font>
      <sz val="14"/>
      <name val="Times New Roman"/>
      <family val="1"/>
    </font>
    <font>
      <sz val="12"/>
      <name val="Times New Roman"/>
      <family val="1"/>
    </font>
    <font>
      <sz val="10"/>
      <name val="Times New Roman"/>
      <family val="1"/>
    </font>
    <font>
      <b/>
      <sz val="11"/>
      <color indexed="59"/>
      <name val="Times New Roman"/>
      <family val="1"/>
    </font>
    <font>
      <sz val="10"/>
      <color theme="0"/>
      <name val="Comic Sans MS"/>
      <family val="4"/>
    </font>
    <font>
      <sz val="10"/>
      <name val="Arial"/>
      <family val="2"/>
    </font>
    <font>
      <b/>
      <sz val="12"/>
      <name val="Arial"/>
      <family val="2"/>
    </font>
    <font>
      <b/>
      <sz val="9"/>
      <name val="Arial"/>
      <family val="2"/>
    </font>
    <font>
      <b/>
      <u/>
      <sz val="11"/>
      <name val="Arial"/>
      <family val="2"/>
    </font>
    <font>
      <b/>
      <sz val="11"/>
      <name val="Arial"/>
      <family val="2"/>
    </font>
    <font>
      <sz val="9"/>
      <name val="Arial"/>
      <family val="2"/>
    </font>
    <font>
      <b/>
      <sz val="10"/>
      <name val="Arial"/>
      <family val="2"/>
    </font>
    <font>
      <b/>
      <u/>
      <sz val="9"/>
      <name val="Arial"/>
      <family val="2"/>
    </font>
    <font>
      <b/>
      <u/>
      <sz val="8"/>
      <name val="Arial"/>
      <family val="2"/>
    </font>
    <font>
      <sz val="7"/>
      <name val="Arial"/>
      <family val="2"/>
    </font>
    <font>
      <sz val="10"/>
      <color theme="0"/>
      <name val="Arial"/>
      <family val="2"/>
    </font>
    <font>
      <sz val="9"/>
      <color theme="0"/>
      <name val="Arial"/>
      <family val="2"/>
    </font>
    <font>
      <b/>
      <u/>
      <sz val="10"/>
      <name val="Arial"/>
      <family val="2"/>
    </font>
    <font>
      <sz val="8"/>
      <color rgb="FF000000"/>
      <name val="Tahoma"/>
      <family val="2"/>
    </font>
    <font>
      <sz val="8"/>
      <name val="Arial"/>
      <family val="2"/>
    </font>
    <font>
      <sz val="7.5"/>
      <name val="Arial"/>
      <family val="2"/>
    </font>
    <font>
      <sz val="10"/>
      <color rgb="FFFF0000"/>
      <name val="Arial"/>
      <family val="2"/>
    </font>
    <font>
      <sz val="9"/>
      <color rgb="FFFF0000"/>
      <name val="Arial"/>
      <family val="2"/>
    </font>
    <font>
      <b/>
      <sz val="11"/>
      <color indexed="10"/>
      <name val="Arial"/>
      <family val="2"/>
    </font>
    <font>
      <i/>
      <u/>
      <sz val="10"/>
      <name val="Arial"/>
      <family val="2"/>
    </font>
    <font>
      <b/>
      <sz val="11"/>
      <color rgb="FFFF0000"/>
      <name val="Arial"/>
      <family val="2"/>
    </font>
    <font>
      <u/>
      <sz val="10"/>
      <color indexed="12"/>
      <name val="Arial"/>
      <family val="2"/>
    </font>
    <font>
      <u/>
      <sz val="10"/>
      <name val="Arial"/>
      <family val="2"/>
    </font>
    <font>
      <b/>
      <sz val="10"/>
      <color indexed="10"/>
      <name val="Arial"/>
      <family val="2"/>
    </font>
    <font>
      <sz val="11"/>
      <name val="Arial"/>
      <family val="2"/>
    </font>
    <font>
      <b/>
      <sz val="14"/>
      <name val="Arial"/>
      <family val="2"/>
    </font>
    <font>
      <b/>
      <sz val="14"/>
      <color indexed="10"/>
      <name val="Arial"/>
      <family val="2"/>
    </font>
    <font>
      <sz val="11"/>
      <color rgb="FFFF0000"/>
      <name val="Arial"/>
      <family val="2"/>
    </font>
    <font>
      <strike/>
      <sz val="11"/>
      <name val="Arial"/>
      <family val="2"/>
    </font>
    <font>
      <sz val="10"/>
      <color theme="1"/>
      <name val="Arial"/>
      <family val="2"/>
    </font>
    <font>
      <sz val="11"/>
      <color theme="1"/>
      <name val="Arial"/>
      <family val="2"/>
    </font>
  </fonts>
  <fills count="11">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lightTrellis">
        <bgColor indexed="9"/>
      </patternFill>
    </fill>
    <fill>
      <patternFill patternType="solid">
        <fgColor indexed="55"/>
        <bgColor indexed="64"/>
      </patternFill>
    </fill>
    <fill>
      <patternFill patternType="solid">
        <fgColor theme="0" tint="-0.14999847407452621"/>
        <bgColor indexed="64"/>
      </patternFill>
    </fill>
    <fill>
      <patternFill patternType="solid">
        <fgColor rgb="FFFFFFE7"/>
        <bgColor indexed="64"/>
      </patternFill>
    </fill>
    <fill>
      <patternFill patternType="solid">
        <fgColor rgb="FFFFFFE5"/>
        <bgColor indexed="64"/>
      </patternFill>
    </fill>
  </fills>
  <borders count="37">
    <border>
      <left/>
      <right/>
      <top/>
      <bottom/>
      <diagonal/>
    </border>
    <border>
      <left/>
      <right/>
      <top/>
      <bottom style="thin">
        <color indexed="64"/>
      </bottom>
      <diagonal/>
    </border>
    <border>
      <left/>
      <right/>
      <top style="thin">
        <color indexed="59"/>
      </top>
      <bottom style="thin">
        <color indexed="59"/>
      </bottom>
      <diagonal/>
    </border>
    <border>
      <left/>
      <right/>
      <top style="thin">
        <color indexed="59"/>
      </top>
      <bottom/>
      <diagonal/>
    </border>
    <border>
      <left/>
      <right/>
      <top/>
      <bottom style="thin">
        <color indexed="59"/>
      </bottom>
      <diagonal/>
    </border>
    <border>
      <left/>
      <right/>
      <top style="double">
        <color auto="1"/>
      </top>
      <bottom/>
      <diagonal/>
    </border>
    <border>
      <left/>
      <right/>
      <top style="dashed">
        <color indexed="64"/>
      </top>
      <bottom/>
      <diagonal/>
    </border>
    <border>
      <left/>
      <right/>
      <top style="thin">
        <color indexed="64"/>
      </top>
      <bottom/>
      <diagonal/>
    </border>
    <border>
      <left/>
      <right/>
      <top style="thin">
        <color indexed="64"/>
      </top>
      <bottom style="thin">
        <color indexed="64"/>
      </bottom>
      <diagonal/>
    </border>
    <border>
      <left/>
      <right/>
      <top/>
      <bottom style="double">
        <color auto="1"/>
      </bottom>
      <diagonal/>
    </border>
    <border>
      <left/>
      <right/>
      <top style="thin">
        <color indexed="64"/>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1">
    <xf numFmtId="0" fontId="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4" fontId="24" fillId="0" borderId="0" applyFont="0" applyFill="0" applyBorder="0" applyAlignment="0" applyProtection="0"/>
    <xf numFmtId="0" fontId="32" fillId="7" borderId="11" applyNumberFormat="0" applyFont="0" applyFill="0" applyBorder="0" applyAlignment="0">
      <alignment horizontal="center"/>
    </xf>
    <xf numFmtId="43" fontId="10" fillId="0" borderId="0" applyFont="0" applyFill="0" applyBorder="0" applyAlignment="0" applyProtection="0"/>
    <xf numFmtId="9" fontId="10" fillId="0" borderId="0" applyFont="0" applyFill="0" applyBorder="0" applyAlignment="0" applyProtection="0"/>
    <xf numFmtId="0" fontId="45" fillId="0" borderId="0" applyNumberFormat="0" applyFill="0" applyBorder="0" applyAlignment="0" applyProtection="0">
      <alignment vertical="top"/>
      <protection locked="0"/>
    </xf>
    <xf numFmtId="0" fontId="1" fillId="0" borderId="0"/>
  </cellStyleXfs>
  <cellXfs count="425">
    <xf numFmtId="0" fontId="0" fillId="0" borderId="0" xfId="0"/>
    <xf numFmtId="0" fontId="3" fillId="0" borderId="0" xfId="0" applyFont="1" applyAlignment="1">
      <alignment vertical="center"/>
    </xf>
    <xf numFmtId="0" fontId="4" fillId="0" borderId="0" xfId="0" applyFont="1"/>
    <xf numFmtId="0" fontId="6" fillId="0" borderId="0" xfId="0" applyFont="1" applyAlignment="1">
      <alignment vertical="center"/>
    </xf>
    <xf numFmtId="0" fontId="7" fillId="0" borderId="0" xfId="0" applyFont="1"/>
    <xf numFmtId="0" fontId="8" fillId="0" borderId="0" xfId="0" applyFont="1" applyAlignment="1">
      <alignment horizontal="left"/>
    </xf>
    <xf numFmtId="0" fontId="9" fillId="0" borderId="0" xfId="0" applyFont="1"/>
    <xf numFmtId="0" fontId="11" fillId="0" borderId="0" xfId="0" applyFont="1" applyAlignment="1">
      <alignment horizontal="right"/>
    </xf>
    <xf numFmtId="0" fontId="8" fillId="0" borderId="0" xfId="0" applyFont="1"/>
    <xf numFmtId="44" fontId="9" fillId="0" borderId="0" xfId="0" applyNumberFormat="1" applyFont="1"/>
    <xf numFmtId="165" fontId="9" fillId="0" borderId="0" xfId="0" applyNumberFormat="1" applyFont="1"/>
    <xf numFmtId="0" fontId="9" fillId="0" borderId="0" xfId="0" applyFont="1" applyAlignment="1">
      <alignment horizontal="left"/>
    </xf>
    <xf numFmtId="0" fontId="12" fillId="0" borderId="0" xfId="0" applyFont="1"/>
    <xf numFmtId="4" fontId="13" fillId="0" borderId="0" xfId="0" applyNumberFormat="1" applyFont="1" applyAlignment="1">
      <alignment horizontal="center"/>
    </xf>
    <xf numFmtId="7" fontId="13" fillId="0" borderId="0" xfId="2" applyNumberFormat="1" applyFont="1" applyFill="1" applyBorder="1" applyAlignment="1">
      <alignment horizontal="right"/>
    </xf>
    <xf numFmtId="8" fontId="14" fillId="0" borderId="0" xfId="0" applyNumberFormat="1" applyFont="1" applyAlignment="1">
      <alignment horizontal="center"/>
    </xf>
    <xf numFmtId="8" fontId="13" fillId="0" borderId="0" xfId="0" applyNumberFormat="1" applyFont="1" applyAlignment="1">
      <alignment horizontal="center"/>
    </xf>
    <xf numFmtId="0" fontId="13" fillId="0" borderId="0" xfId="0" applyFont="1"/>
    <xf numFmtId="0" fontId="9" fillId="0" borderId="0" xfId="0" applyFont="1" applyAlignment="1">
      <alignment horizontal="left" vertical="top" wrapText="1"/>
    </xf>
    <xf numFmtId="7" fontId="13" fillId="0" borderId="0" xfId="2" applyNumberFormat="1" applyFont="1" applyFill="1" applyBorder="1" applyAlignment="1">
      <alignment horizontal="left"/>
    </xf>
    <xf numFmtId="7" fontId="13" fillId="0" borderId="0" xfId="2" applyNumberFormat="1" applyFont="1" applyFill="1" applyBorder="1" applyAlignment="1" applyProtection="1"/>
    <xf numFmtId="0" fontId="9" fillId="2" borderId="0" xfId="0" applyFont="1" applyFill="1" applyAlignment="1">
      <alignment horizontal="center"/>
    </xf>
    <xf numFmtId="7" fontId="13" fillId="0" borderId="10" xfId="2" applyNumberFormat="1" applyFont="1" applyFill="1" applyBorder="1" applyAlignment="1" applyProtection="1">
      <alignment vertical="top"/>
    </xf>
    <xf numFmtId="0" fontId="23" fillId="5" borderId="0" xfId="0" applyFont="1" applyFill="1"/>
    <xf numFmtId="0" fontId="17" fillId="0" borderId="0" xfId="0" applyFont="1"/>
    <xf numFmtId="0" fontId="12" fillId="0" borderId="0" xfId="0" applyFont="1" applyAlignment="1">
      <alignment horizontal="left" vertical="top" wrapText="1"/>
    </xf>
    <xf numFmtId="0" fontId="16" fillId="0" borderId="0" xfId="0" applyFont="1"/>
    <xf numFmtId="7" fontId="16" fillId="0" borderId="0" xfId="1" applyNumberFormat="1" applyFont="1" applyFill="1" applyProtection="1"/>
    <xf numFmtId="0" fontId="16" fillId="0" borderId="4" xfId="0" applyFont="1" applyBorder="1"/>
    <xf numFmtId="0" fontId="12" fillId="0" borderId="0" xfId="0" applyFont="1" applyAlignment="1">
      <alignment horizontal="center"/>
    </xf>
    <xf numFmtId="7" fontId="16" fillId="0" borderId="0" xfId="1" applyNumberFormat="1" applyFont="1" applyFill="1" applyBorder="1" applyProtection="1"/>
    <xf numFmtId="0" fontId="12" fillId="0" borderId="4" xfId="0" applyFont="1" applyBorder="1"/>
    <xf numFmtId="0" fontId="16" fillId="0" borderId="0" xfId="0" applyFont="1" applyAlignment="1">
      <alignment vertical="top"/>
    </xf>
    <xf numFmtId="0" fontId="12" fillId="0" borderId="0" xfId="0" applyFont="1" applyAlignment="1">
      <alignment horizontal="center" vertical="top"/>
    </xf>
    <xf numFmtId="0" fontId="19" fillId="0" borderId="0" xfId="0" applyFont="1"/>
    <xf numFmtId="0" fontId="20" fillId="0" borderId="0" xfId="0" applyFont="1"/>
    <xf numFmtId="0" fontId="21" fillId="0" borderId="0" xfId="0" applyFont="1"/>
    <xf numFmtId="0" fontId="21" fillId="0" borderId="1" xfId="0" applyFont="1" applyBorder="1"/>
    <xf numFmtId="0" fontId="21" fillId="0" borderId="1" xfId="0" applyFont="1" applyBorder="1" applyAlignment="1">
      <alignment horizontal="left"/>
    </xf>
    <xf numFmtId="0" fontId="21" fillId="0" borderId="7" xfId="0" applyFont="1" applyBorder="1" applyAlignment="1">
      <alignment horizontal="left"/>
    </xf>
    <xf numFmtId="0" fontId="21" fillId="0" borderId="7" xfId="0" applyFont="1" applyBorder="1" applyAlignment="1">
      <alignment horizontal="center"/>
    </xf>
    <xf numFmtId="0" fontId="21" fillId="0" borderId="7" xfId="0" applyFont="1" applyBorder="1"/>
    <xf numFmtId="0" fontId="22" fillId="0" borderId="0" xfId="0" applyFont="1" applyAlignment="1">
      <alignment horizontal="center"/>
    </xf>
    <xf numFmtId="0" fontId="12" fillId="0" borderId="0" xfId="0" applyFont="1" applyAlignment="1">
      <alignment horizontal="right"/>
    </xf>
    <xf numFmtId="0" fontId="12" fillId="0" borderId="0" xfId="0" applyFont="1" applyAlignment="1">
      <alignment horizontal="left"/>
    </xf>
    <xf numFmtId="0" fontId="12" fillId="0" borderId="2" xfId="0" applyFont="1" applyBorder="1"/>
    <xf numFmtId="0" fontId="16" fillId="0" borderId="0" xfId="0" applyFont="1" applyAlignment="1">
      <alignment horizontal="right"/>
    </xf>
    <xf numFmtId="0" fontId="0" fillId="2" borderId="0" xfId="0" applyFill="1"/>
    <xf numFmtId="0" fontId="0" fillId="6" borderId="0" xfId="0" applyFill="1" applyAlignment="1">
      <alignment horizontal="center"/>
    </xf>
    <xf numFmtId="0" fontId="30" fillId="0" borderId="0" xfId="0" applyFont="1" applyAlignment="1">
      <alignment horizontal="left"/>
    </xf>
    <xf numFmtId="0" fontId="25" fillId="0" borderId="0" xfId="0" applyFont="1" applyAlignment="1">
      <alignment horizontal="center"/>
    </xf>
    <xf numFmtId="0" fontId="0" fillId="0" borderId="0" xfId="0" applyAlignment="1">
      <alignment horizontal="left"/>
    </xf>
    <xf numFmtId="44" fontId="29" fillId="0" borderId="13" xfId="0" applyNumberFormat="1" applyFont="1" applyBorder="1" applyAlignment="1">
      <alignment horizontal="right"/>
    </xf>
    <xf numFmtId="0" fontId="29" fillId="0" borderId="22" xfId="0" applyFont="1" applyBorder="1"/>
    <xf numFmtId="0" fontId="29" fillId="0" borderId="13" xfId="0" applyFont="1" applyBorder="1"/>
    <xf numFmtId="0" fontId="29" fillId="0" borderId="11" xfId="0" applyFont="1" applyBorder="1"/>
    <xf numFmtId="43" fontId="29" fillId="3" borderId="13" xfId="0" applyNumberFormat="1" applyFont="1" applyFill="1" applyBorder="1" applyAlignment="1" applyProtection="1">
      <alignment horizontal="right"/>
      <protection locked="0"/>
    </xf>
    <xf numFmtId="0" fontId="26" fillId="0" borderId="13" xfId="0" applyFont="1" applyBorder="1" applyAlignment="1">
      <alignment horizontal="left"/>
    </xf>
    <xf numFmtId="44" fontId="26" fillId="0" borderId="18" xfId="5" applyFont="1" applyFill="1" applyBorder="1" applyAlignment="1"/>
    <xf numFmtId="0" fontId="0" fillId="8" borderId="0" xfId="0" applyFill="1"/>
    <xf numFmtId="0" fontId="0" fillId="8" borderId="0" xfId="0" applyFill="1" applyAlignment="1">
      <alignment horizontal="center"/>
    </xf>
    <xf numFmtId="0" fontId="29" fillId="3" borderId="26" xfId="0" applyFont="1" applyFill="1" applyBorder="1" applyAlignment="1" applyProtection="1">
      <alignment horizontal="center"/>
      <protection locked="0"/>
    </xf>
    <xf numFmtId="0" fontId="29" fillId="3" borderId="22" xfId="0" applyFont="1" applyFill="1" applyBorder="1" applyProtection="1">
      <protection locked="0"/>
    </xf>
    <xf numFmtId="0" fontId="29" fillId="3" borderId="13" xfId="0" applyFont="1" applyFill="1" applyBorder="1" applyAlignment="1" applyProtection="1">
      <alignment horizontal="center"/>
      <protection locked="0"/>
    </xf>
    <xf numFmtId="44" fontId="29" fillId="3" borderId="22" xfId="5" applyFont="1" applyFill="1" applyBorder="1" applyProtection="1">
      <protection locked="0"/>
    </xf>
    <xf numFmtId="0" fontId="29" fillId="3" borderId="13" xfId="0" applyFont="1" applyFill="1" applyBorder="1" applyProtection="1">
      <protection locked="0"/>
    </xf>
    <xf numFmtId="44" fontId="29" fillId="3" borderId="13" xfId="5" applyFont="1" applyFill="1" applyBorder="1" applyProtection="1">
      <protection locked="0"/>
    </xf>
    <xf numFmtId="0" fontId="29" fillId="3" borderId="12" xfId="0" applyFont="1" applyFill="1" applyBorder="1" applyAlignment="1" applyProtection="1">
      <alignment horizontal="center"/>
      <protection locked="0"/>
    </xf>
    <xf numFmtId="44" fontId="29" fillId="3" borderId="26" xfId="5" applyFont="1" applyFill="1" applyBorder="1" applyProtection="1">
      <protection locked="0"/>
    </xf>
    <xf numFmtId="0" fontId="29" fillId="0" borderId="22" xfId="0" applyFont="1" applyBorder="1" applyAlignment="1">
      <alignment horizontal="center"/>
    </xf>
    <xf numFmtId="0" fontId="29" fillId="3" borderId="26" xfId="0" applyFont="1" applyFill="1" applyBorder="1" applyProtection="1">
      <protection locked="0"/>
    </xf>
    <xf numFmtId="0" fontId="26" fillId="0" borderId="11" xfId="0" applyFont="1" applyBorder="1" applyAlignment="1">
      <alignment horizontal="left"/>
    </xf>
    <xf numFmtId="0" fontId="26" fillId="0" borderId="12" xfId="0" applyFont="1" applyBorder="1" applyAlignment="1">
      <alignment horizontal="left"/>
    </xf>
    <xf numFmtId="43" fontId="29" fillId="3" borderId="13" xfId="0" applyNumberFormat="1" applyFont="1" applyFill="1" applyBorder="1" applyAlignment="1" applyProtection="1">
      <alignment horizontal="center"/>
      <protection locked="0"/>
    </xf>
    <xf numFmtId="0" fontId="34" fillId="0" borderId="0" xfId="0" applyFont="1" applyProtection="1">
      <protection locked="0"/>
    </xf>
    <xf numFmtId="0" fontId="35" fillId="0" borderId="0" xfId="0" quotePrefix="1" applyFont="1" applyAlignment="1" applyProtection="1">
      <alignment horizontal="left" wrapText="1"/>
      <protection locked="0"/>
    </xf>
    <xf numFmtId="0" fontId="35" fillId="0" borderId="0" xfId="0" quotePrefix="1" applyFont="1" applyAlignment="1" applyProtection="1">
      <alignment horizontal="left"/>
      <protection locked="0"/>
    </xf>
    <xf numFmtId="0" fontId="35" fillId="0" borderId="0" xfId="0" applyFont="1" applyAlignment="1" applyProtection="1">
      <alignment horizontal="left"/>
      <protection locked="0"/>
    </xf>
    <xf numFmtId="0" fontId="10" fillId="0" borderId="0" xfId="0" applyFont="1"/>
    <xf numFmtId="0" fontId="10" fillId="0" borderId="0" xfId="0" applyFont="1" applyProtection="1">
      <protection locked="0"/>
    </xf>
    <xf numFmtId="43" fontId="29" fillId="3" borderId="26" xfId="5" applyNumberFormat="1" applyFont="1" applyFill="1" applyBorder="1" applyAlignment="1" applyProtection="1">
      <alignment horizontal="center"/>
      <protection locked="0"/>
    </xf>
    <xf numFmtId="0" fontId="29" fillId="0" borderId="27" xfId="0" applyFont="1" applyBorder="1" applyAlignment="1">
      <alignment horizontal="center"/>
    </xf>
    <xf numFmtId="43" fontId="29" fillId="3" borderId="13" xfId="5" applyNumberFormat="1" applyFont="1" applyFill="1" applyBorder="1" applyAlignment="1" applyProtection="1">
      <alignment horizontal="center"/>
      <protection locked="0"/>
    </xf>
    <xf numFmtId="0" fontId="29" fillId="3" borderId="29" xfId="0" applyFont="1" applyFill="1" applyBorder="1" applyAlignment="1" applyProtection="1">
      <alignment horizontal="center"/>
      <protection locked="0"/>
    </xf>
    <xf numFmtId="0" fontId="10" fillId="0" borderId="0" xfId="0" applyFont="1" applyAlignment="1">
      <alignment horizontal="right"/>
    </xf>
    <xf numFmtId="43" fontId="29" fillId="0" borderId="13" xfId="0" applyNumberFormat="1" applyFont="1" applyBorder="1" applyAlignment="1">
      <alignment horizontal="right"/>
    </xf>
    <xf numFmtId="43" fontId="29" fillId="3" borderId="22" xfId="0" applyNumberFormat="1" applyFont="1" applyFill="1" applyBorder="1" applyAlignment="1" applyProtection="1">
      <alignment horizontal="right"/>
      <protection locked="0"/>
    </xf>
    <xf numFmtId="43" fontId="29" fillId="0" borderId="22" xfId="0" applyNumberFormat="1" applyFont="1" applyBorder="1" applyAlignment="1">
      <alignment horizontal="right"/>
    </xf>
    <xf numFmtId="43" fontId="29" fillId="0" borderId="13" xfId="0" applyNumberFormat="1" applyFont="1" applyBorder="1" applyAlignment="1">
      <alignment horizontal="center"/>
    </xf>
    <xf numFmtId="0" fontId="9" fillId="0" borderId="0" xfId="0" applyFont="1" applyAlignment="1">
      <alignment wrapText="1"/>
    </xf>
    <xf numFmtId="0" fontId="29" fillId="3" borderId="28" xfId="0" applyFont="1" applyFill="1" applyBorder="1" applyProtection="1">
      <protection locked="0"/>
    </xf>
    <xf numFmtId="0" fontId="29" fillId="3" borderId="29" xfId="0" applyFont="1" applyFill="1" applyBorder="1" applyProtection="1">
      <protection locked="0"/>
    </xf>
    <xf numFmtId="4" fontId="29" fillId="3" borderId="12" xfId="0" applyNumberFormat="1" applyFont="1" applyFill="1" applyBorder="1" applyProtection="1">
      <protection locked="0"/>
    </xf>
    <xf numFmtId="164" fontId="29" fillId="0" borderId="12" xfId="0" applyNumberFormat="1" applyFont="1" applyBorder="1"/>
    <xf numFmtId="0" fontId="29" fillId="0" borderId="19" xfId="0" applyFont="1" applyBorder="1"/>
    <xf numFmtId="4" fontId="29" fillId="3" borderId="29" xfId="0" applyNumberFormat="1" applyFont="1" applyFill="1" applyBorder="1" applyProtection="1">
      <protection locked="0"/>
    </xf>
    <xf numFmtId="4" fontId="0" fillId="0" borderId="13" xfId="0" applyNumberFormat="1" applyBorder="1"/>
    <xf numFmtId="4" fontId="0" fillId="0" borderId="26" xfId="0" applyNumberFormat="1" applyBorder="1"/>
    <xf numFmtId="165" fontId="9" fillId="0" borderId="0" xfId="0" applyNumberFormat="1" applyFont="1" applyAlignment="1">
      <alignment horizontal="right"/>
    </xf>
    <xf numFmtId="0" fontId="9" fillId="0" borderId="0" xfId="0" applyFont="1" applyAlignment="1">
      <alignment horizontal="right"/>
    </xf>
    <xf numFmtId="0" fontId="29" fillId="3" borderId="13" xfId="0" applyFont="1" applyFill="1" applyBorder="1" applyAlignment="1" applyProtection="1">
      <alignment horizontal="right"/>
      <protection locked="0"/>
    </xf>
    <xf numFmtId="0" fontId="29" fillId="3" borderId="22" xfId="0" applyFont="1" applyFill="1" applyBorder="1" applyAlignment="1" applyProtection="1">
      <alignment horizontal="right"/>
      <protection locked="0"/>
    </xf>
    <xf numFmtId="0" fontId="29" fillId="0" borderId="30" xfId="0" applyFont="1" applyBorder="1"/>
    <xf numFmtId="44" fontId="29" fillId="0" borderId="30" xfId="5" applyFont="1" applyFill="1" applyBorder="1" applyProtection="1"/>
    <xf numFmtId="0" fontId="29" fillId="0" borderId="30" xfId="0" applyFont="1" applyBorder="1" applyAlignment="1">
      <alignment horizontal="center"/>
    </xf>
    <xf numFmtId="0" fontId="29" fillId="3" borderId="26" xfId="0" applyFont="1" applyFill="1" applyBorder="1" applyAlignment="1" applyProtection="1">
      <alignment horizontal="right"/>
      <protection locked="0"/>
    </xf>
    <xf numFmtId="0" fontId="0" fillId="0" borderId="0" xfId="0" applyAlignment="1">
      <alignment vertical="center"/>
    </xf>
    <xf numFmtId="0" fontId="29" fillId="3" borderId="10" xfId="0" applyFont="1" applyFill="1" applyBorder="1" applyProtection="1">
      <protection locked="0"/>
    </xf>
    <xf numFmtId="0" fontId="29" fillId="3" borderId="13" xfId="0" applyFont="1" applyFill="1" applyBorder="1" applyAlignment="1" applyProtection="1">
      <alignment horizontal="left"/>
      <protection locked="0"/>
    </xf>
    <xf numFmtId="0" fontId="29" fillId="3" borderId="12" xfId="0" applyFont="1" applyFill="1" applyBorder="1" applyAlignment="1" applyProtection="1">
      <alignment horizontal="left"/>
      <protection locked="0"/>
    </xf>
    <xf numFmtId="0" fontId="29" fillId="3" borderId="26" xfId="0" applyFont="1" applyFill="1" applyBorder="1" applyAlignment="1" applyProtection="1">
      <alignment horizontal="left"/>
      <protection locked="0"/>
    </xf>
    <xf numFmtId="165" fontId="29" fillId="3" borderId="22" xfId="0" applyNumberFormat="1" applyFont="1" applyFill="1" applyBorder="1" applyAlignment="1" applyProtection="1">
      <alignment horizontal="left"/>
      <protection locked="0"/>
    </xf>
    <xf numFmtId="165" fontId="29" fillId="3" borderId="13" xfId="0" applyNumberFormat="1" applyFont="1" applyFill="1" applyBorder="1" applyAlignment="1" applyProtection="1">
      <alignment horizontal="left"/>
      <protection locked="0"/>
    </xf>
    <xf numFmtId="165" fontId="29" fillId="3" borderId="26" xfId="0" applyNumberFormat="1" applyFont="1" applyFill="1" applyBorder="1" applyAlignment="1" applyProtection="1">
      <alignment horizontal="left"/>
      <protection locked="0"/>
    </xf>
    <xf numFmtId="0" fontId="4" fillId="0" borderId="1" xfId="0" applyFont="1" applyBorder="1" applyAlignment="1">
      <alignment horizontal="center"/>
    </xf>
    <xf numFmtId="0" fontId="4" fillId="0" borderId="0" xfId="0" applyFont="1" applyAlignment="1">
      <alignment horizontal="left"/>
    </xf>
    <xf numFmtId="0" fontId="7" fillId="0" borderId="0" xfId="0" applyFont="1" applyAlignment="1">
      <alignment horizontal="left"/>
    </xf>
    <xf numFmtId="0" fontId="30" fillId="0" borderId="11" xfId="4" applyFont="1" applyBorder="1" applyAlignment="1">
      <alignment vertical="top"/>
    </xf>
    <xf numFmtId="0" fontId="30" fillId="0" borderId="8" xfId="4" applyFont="1" applyBorder="1" applyAlignment="1">
      <alignment vertical="top"/>
    </xf>
    <xf numFmtId="0" fontId="10" fillId="0" borderId="8" xfId="4" applyBorder="1" applyAlignment="1">
      <alignment vertical="top"/>
    </xf>
    <xf numFmtId="0" fontId="29" fillId="0" borderId="12" xfId="4" applyFont="1" applyBorder="1"/>
    <xf numFmtId="0" fontId="29" fillId="0" borderId="0" xfId="4" applyFont="1"/>
    <xf numFmtId="0" fontId="10" fillId="0" borderId="0" xfId="4"/>
    <xf numFmtId="0" fontId="29" fillId="0" borderId="0" xfId="4" applyFont="1" applyAlignment="1">
      <alignment horizontal="right"/>
    </xf>
    <xf numFmtId="0" fontId="29" fillId="0" borderId="0" xfId="4" applyFont="1" applyAlignment="1">
      <alignment horizontal="left"/>
    </xf>
    <xf numFmtId="0" fontId="39" fillId="0" borderId="0" xfId="4" applyFont="1" applyAlignment="1">
      <alignment horizontal="left"/>
    </xf>
    <xf numFmtId="164" fontId="29" fillId="0" borderId="0" xfId="4" applyNumberFormat="1" applyFont="1"/>
    <xf numFmtId="165" fontId="39" fillId="0" borderId="0" xfId="4" applyNumberFormat="1" applyFont="1"/>
    <xf numFmtId="165" fontId="29" fillId="0" borderId="0" xfId="4" applyNumberFormat="1" applyFont="1"/>
    <xf numFmtId="0" fontId="38" fillId="0" borderId="0" xfId="4" applyFont="1"/>
    <xf numFmtId="164" fontId="29" fillId="0" borderId="0" xfId="4" applyNumberFormat="1" applyFont="1" applyAlignment="1">
      <alignment horizontal="left"/>
    </xf>
    <xf numFmtId="164" fontId="29" fillId="0" borderId="1" xfId="4" applyNumberFormat="1" applyFont="1" applyBorder="1" applyAlignment="1">
      <alignment horizontal="left"/>
    </xf>
    <xf numFmtId="0" fontId="30" fillId="0" borderId="0" xfId="4" applyFont="1" applyAlignment="1">
      <alignment horizontal="right"/>
    </xf>
    <xf numFmtId="0" fontId="30" fillId="0" borderId="0" xfId="4" applyFont="1" applyAlignment="1">
      <alignment horizontal="left"/>
    </xf>
    <xf numFmtId="44" fontId="10" fillId="0" borderId="0" xfId="4" applyNumberFormat="1" applyAlignment="1">
      <alignment horizontal="right"/>
    </xf>
    <xf numFmtId="0" fontId="10" fillId="0" borderId="0" xfId="4" applyAlignment="1">
      <alignment horizontal="right"/>
    </xf>
    <xf numFmtId="0" fontId="10" fillId="0" borderId="0" xfId="4" applyAlignment="1">
      <alignment horizontal="center"/>
    </xf>
    <xf numFmtId="167" fontId="41" fillId="0" borderId="7" xfId="4" applyNumberFormat="1" applyFont="1" applyBorder="1" applyAlignment="1">
      <alignment horizontal="right" wrapText="1"/>
    </xf>
    <xf numFmtId="8" fontId="10" fillId="0" borderId="0" xfId="4" applyNumberFormat="1" applyAlignment="1">
      <alignment horizontal="right"/>
    </xf>
    <xf numFmtId="0" fontId="29" fillId="0" borderId="0" xfId="4" applyFont="1" applyAlignment="1">
      <alignment vertical="top" wrapText="1"/>
    </xf>
    <xf numFmtId="0" fontId="29" fillId="0" borderId="0" xfId="4" applyFont="1" applyAlignment="1">
      <alignment horizontal="left" vertical="top" wrapText="1"/>
    </xf>
    <xf numFmtId="0" fontId="29" fillId="0" borderId="0" xfId="4" applyFont="1" applyAlignment="1">
      <alignment horizontal="left" vertical="top"/>
    </xf>
    <xf numFmtId="0" fontId="10" fillId="0" borderId="0" xfId="4" applyAlignment="1">
      <alignment vertical="top" wrapText="1"/>
    </xf>
    <xf numFmtId="0" fontId="10" fillId="0" borderId="0" xfId="4" applyAlignment="1">
      <alignment vertical="top"/>
    </xf>
    <xf numFmtId="0" fontId="10" fillId="0" borderId="1" xfId="4" applyBorder="1"/>
    <xf numFmtId="0" fontId="30" fillId="0" borderId="0" xfId="4" applyFont="1"/>
    <xf numFmtId="0" fontId="10" fillId="0" borderId="0" xfId="4" quotePrefix="1"/>
    <xf numFmtId="0" fontId="30" fillId="0" borderId="11" xfId="4" applyFont="1" applyBorder="1" applyAlignment="1">
      <alignment horizontal="left"/>
    </xf>
    <xf numFmtId="14" fontId="29" fillId="9" borderId="1" xfId="4" applyNumberFormat="1" applyFont="1" applyFill="1" applyBorder="1" applyAlignment="1" applyProtection="1">
      <alignment horizontal="center"/>
      <protection locked="0"/>
    </xf>
    <xf numFmtId="0" fontId="29" fillId="10" borderId="1" xfId="4" applyFont="1" applyFill="1" applyBorder="1" applyAlignment="1" applyProtection="1">
      <alignment horizontal="center"/>
      <protection locked="0"/>
    </xf>
    <xf numFmtId="0" fontId="29" fillId="10" borderId="0" xfId="4" applyFont="1" applyFill="1" applyAlignment="1">
      <alignment horizontal="left"/>
    </xf>
    <xf numFmtId="0" fontId="29" fillId="10" borderId="0" xfId="4" applyFont="1" applyFill="1" applyAlignment="1">
      <alignment horizontal="center"/>
    </xf>
    <xf numFmtId="0" fontId="29" fillId="0" borderId="8" xfId="4" applyFont="1" applyBorder="1"/>
    <xf numFmtId="0" fontId="10" fillId="0" borderId="0" xfId="4" applyAlignment="1">
      <alignment horizontal="left"/>
    </xf>
    <xf numFmtId="0" fontId="46" fillId="0" borderId="0" xfId="4" applyFont="1" applyAlignment="1">
      <alignment horizontal="center"/>
    </xf>
    <xf numFmtId="40" fontId="10" fillId="10" borderId="1" xfId="4" applyNumberFormat="1" applyFill="1" applyBorder="1" applyProtection="1">
      <protection locked="0"/>
    </xf>
    <xf numFmtId="38" fontId="10" fillId="0" borderId="0" xfId="4" applyNumberFormat="1"/>
    <xf numFmtId="38" fontId="10" fillId="0" borderId="1" xfId="4" applyNumberFormat="1" applyBorder="1"/>
    <xf numFmtId="40" fontId="10" fillId="0" borderId="0" xfId="4" applyNumberFormat="1"/>
    <xf numFmtId="8" fontId="10" fillId="0" borderId="1" xfId="4" applyNumberFormat="1" applyBorder="1"/>
    <xf numFmtId="6" fontId="10" fillId="0" borderId="0" xfId="4" applyNumberFormat="1"/>
    <xf numFmtId="6" fontId="10" fillId="0" borderId="1" xfId="4" applyNumberFormat="1" applyBorder="1"/>
    <xf numFmtId="6" fontId="10" fillId="0" borderId="7" xfId="4" applyNumberFormat="1" applyBorder="1"/>
    <xf numFmtId="8" fontId="10" fillId="0" borderId="10" xfId="4" applyNumberFormat="1" applyBorder="1"/>
    <xf numFmtId="6" fontId="10" fillId="0" borderId="10" xfId="4" applyNumberFormat="1" applyBorder="1"/>
    <xf numFmtId="8" fontId="30" fillId="0" borderId="10" xfId="4" applyNumberFormat="1" applyFont="1" applyBorder="1"/>
    <xf numFmtId="0" fontId="10" fillId="0" borderId="8" xfId="4" applyBorder="1"/>
    <xf numFmtId="0" fontId="10" fillId="0" borderId="12" xfId="4" applyBorder="1"/>
    <xf numFmtId="0" fontId="10" fillId="0" borderId="0" xfId="4" applyAlignment="1">
      <alignment horizontal="center" wrapText="1"/>
    </xf>
    <xf numFmtId="0" fontId="10" fillId="0" borderId="0" xfId="4" applyAlignment="1">
      <alignment horizontal="center" vertical="top" wrapText="1"/>
    </xf>
    <xf numFmtId="0" fontId="10" fillId="0" borderId="13" xfId="4" applyBorder="1"/>
    <xf numFmtId="164" fontId="10" fillId="0" borderId="13" xfId="4" applyNumberFormat="1" applyBorder="1"/>
    <xf numFmtId="164" fontId="10" fillId="0" borderId="0" xfId="4" applyNumberFormat="1" applyAlignment="1">
      <alignment horizontal="right"/>
    </xf>
    <xf numFmtId="164" fontId="10" fillId="0" borderId="8" xfId="4" applyNumberFormat="1" applyBorder="1" applyAlignment="1">
      <alignment horizontal="right"/>
    </xf>
    <xf numFmtId="0" fontId="10" fillId="0" borderId="8" xfId="4" applyBorder="1" applyAlignment="1">
      <alignment horizontal="right"/>
    </xf>
    <xf numFmtId="0" fontId="30" fillId="0" borderId="11" xfId="4" applyFont="1" applyBorder="1"/>
    <xf numFmtId="0" fontId="48" fillId="0" borderId="0" xfId="0" applyFont="1"/>
    <xf numFmtId="0" fontId="48" fillId="0" borderId="0" xfId="0" applyFont="1" applyAlignment="1">
      <alignment wrapText="1"/>
    </xf>
    <xf numFmtId="0" fontId="0" fillId="0" borderId="0" xfId="0" applyAlignment="1">
      <alignment wrapText="1"/>
    </xf>
    <xf numFmtId="0" fontId="51" fillId="0" borderId="0" xfId="0" applyFont="1"/>
    <xf numFmtId="0" fontId="54" fillId="0" borderId="0" xfId="0" applyFont="1"/>
    <xf numFmtId="0" fontId="48" fillId="0" borderId="0" xfId="0" applyFont="1" applyAlignment="1">
      <alignment wrapText="1"/>
    </xf>
    <xf numFmtId="0" fontId="0" fillId="0" borderId="0" xfId="0" applyAlignment="1">
      <alignment wrapText="1"/>
    </xf>
    <xf numFmtId="0" fontId="49" fillId="0" borderId="0" xfId="4" applyFont="1" applyAlignment="1">
      <alignment horizontal="center" wrapText="1"/>
    </xf>
    <xf numFmtId="0" fontId="54" fillId="0" borderId="0" xfId="0" applyFont="1" applyAlignment="1">
      <alignment wrapText="1"/>
    </xf>
    <xf numFmtId="0" fontId="53" fillId="0" borderId="0" xfId="0" applyFont="1" applyAlignment="1">
      <alignment wrapText="1"/>
    </xf>
    <xf numFmtId="0" fontId="10" fillId="0" borderId="0" xfId="4" quotePrefix="1" applyAlignment="1">
      <alignment horizontal="left" wrapText="1"/>
    </xf>
    <xf numFmtId="0" fontId="10" fillId="0" borderId="0" xfId="4" quotePrefix="1" applyAlignment="1">
      <alignment horizontal="left"/>
    </xf>
    <xf numFmtId="0" fontId="10" fillId="0" borderId="0" xfId="4" applyAlignment="1">
      <alignment horizontal="left"/>
    </xf>
    <xf numFmtId="0" fontId="30" fillId="0" borderId="0" xfId="4" applyFont="1" applyAlignment="1">
      <alignment vertical="top" wrapText="1"/>
    </xf>
    <xf numFmtId="0" fontId="10" fillId="0" borderId="0" xfId="4" quotePrefix="1" applyAlignment="1">
      <alignment horizontal="left" vertical="top" wrapText="1"/>
    </xf>
    <xf numFmtId="0" fontId="43" fillId="0" borderId="0" xfId="4" applyFont="1"/>
    <xf numFmtId="0" fontId="43" fillId="0" borderId="0" xfId="4" quotePrefix="1" applyFont="1" applyAlignment="1">
      <alignment horizontal="left" wrapText="1"/>
    </xf>
    <xf numFmtId="0" fontId="28" fillId="0" borderId="0" xfId="4" applyFont="1" applyAlignment="1">
      <alignment horizontal="center" wrapText="1"/>
    </xf>
    <xf numFmtId="0" fontId="27" fillId="0" borderId="0" xfId="4" applyFont="1" applyAlignment="1">
      <alignment horizontal="center"/>
    </xf>
    <xf numFmtId="0" fontId="10" fillId="0" borderId="0" xfId="4" applyAlignment="1">
      <alignment horizontal="left" wrapText="1"/>
    </xf>
    <xf numFmtId="0" fontId="43" fillId="0" borderId="0" xfId="4" quotePrefix="1" applyFont="1"/>
    <xf numFmtId="0" fontId="10" fillId="10" borderId="1" xfId="4" applyFill="1" applyBorder="1" applyAlignment="1" applyProtection="1">
      <alignment horizontal="left"/>
      <protection locked="0"/>
    </xf>
    <xf numFmtId="14" fontId="10" fillId="10" borderId="1" xfId="4" applyNumberFormat="1" applyFill="1" applyBorder="1" applyAlignment="1" applyProtection="1">
      <alignment horizontal="center"/>
      <protection locked="0"/>
    </xf>
    <xf numFmtId="14" fontId="10" fillId="10" borderId="1" xfId="4" applyNumberFormat="1" applyFill="1" applyBorder="1" applyAlignment="1" applyProtection="1">
      <alignment horizontal="left"/>
      <protection locked="0"/>
    </xf>
    <xf numFmtId="0" fontId="10" fillId="0" borderId="0" xfId="4" applyAlignment="1">
      <alignment horizontal="center"/>
    </xf>
    <xf numFmtId="1" fontId="10" fillId="10" borderId="8" xfId="4" applyNumberFormat="1" applyFill="1" applyBorder="1" applyAlignment="1" applyProtection="1">
      <alignment horizontal="center"/>
      <protection locked="0"/>
    </xf>
    <xf numFmtId="0" fontId="10" fillId="0" borderId="0" xfId="4" applyAlignment="1">
      <alignment horizontal="left" vertical="top" wrapText="1"/>
    </xf>
    <xf numFmtId="0" fontId="10" fillId="0" borderId="0" xfId="4" applyAlignment="1">
      <alignment horizontal="left" vertical="top"/>
    </xf>
    <xf numFmtId="0" fontId="10" fillId="0" borderId="1" xfId="4" applyBorder="1" applyAlignment="1">
      <alignment horizontal="left"/>
    </xf>
    <xf numFmtId="0" fontId="10" fillId="9" borderId="1" xfId="4" applyFill="1" applyBorder="1" applyAlignment="1" applyProtection="1">
      <alignment horizontal="left"/>
      <protection locked="0"/>
    </xf>
    <xf numFmtId="40" fontId="10" fillId="10" borderId="28" xfId="4" applyNumberFormat="1" applyFill="1" applyBorder="1" applyAlignment="1" applyProtection="1">
      <alignment horizontal="right"/>
      <protection locked="0"/>
    </xf>
    <xf numFmtId="40" fontId="10" fillId="10" borderId="10" xfId="4" applyNumberFormat="1" applyFill="1" applyBorder="1" applyAlignment="1" applyProtection="1">
      <alignment horizontal="right"/>
      <protection locked="0"/>
    </xf>
    <xf numFmtId="38" fontId="40" fillId="0" borderId="11" xfId="4" applyNumberFormat="1" applyFont="1" applyBorder="1" applyAlignment="1">
      <alignment horizontal="right" vertical="center"/>
    </xf>
    <xf numFmtId="38" fontId="40" fillId="0" borderId="12" xfId="4" applyNumberFormat="1" applyFont="1" applyBorder="1" applyAlignment="1">
      <alignment horizontal="right" vertical="center"/>
    </xf>
    <xf numFmtId="164" fontId="10" fillId="0" borderId="34" xfId="4" applyNumberFormat="1" applyBorder="1" applyAlignment="1">
      <alignment horizontal="right" vertical="center"/>
    </xf>
    <xf numFmtId="164" fontId="10" fillId="0" borderId="35" xfId="4" applyNumberFormat="1" applyBorder="1" applyAlignment="1">
      <alignment horizontal="right" vertical="center"/>
    </xf>
    <xf numFmtId="164" fontId="10" fillId="0" borderId="36" xfId="4" applyNumberFormat="1" applyBorder="1" applyAlignment="1">
      <alignment horizontal="right" vertical="center"/>
    </xf>
    <xf numFmtId="3" fontId="10" fillId="0" borderId="11" xfId="4" applyNumberFormat="1" applyBorder="1" applyAlignment="1">
      <alignment horizontal="right" vertical="center"/>
    </xf>
    <xf numFmtId="3" fontId="10" fillId="0" borderId="12" xfId="4" applyNumberFormat="1" applyBorder="1" applyAlignment="1">
      <alignment horizontal="right" vertical="center"/>
    </xf>
    <xf numFmtId="40" fontId="40" fillId="0" borderId="11" xfId="4" applyNumberFormat="1" applyFont="1" applyBorder="1" applyAlignment="1">
      <alignment horizontal="right" vertical="center"/>
    </xf>
    <xf numFmtId="40" fontId="40" fillId="0" borderId="8" xfId="4" applyNumberFormat="1" applyFont="1" applyBorder="1" applyAlignment="1">
      <alignment horizontal="right" vertical="center"/>
    </xf>
    <xf numFmtId="0" fontId="10" fillId="10" borderId="11" xfId="4" applyFill="1" applyBorder="1" applyAlignment="1" applyProtection="1">
      <alignment horizontal="left" vertical="center"/>
      <protection locked="0"/>
    </xf>
    <xf numFmtId="0" fontId="10" fillId="10" borderId="8" xfId="4" applyFill="1" applyBorder="1" applyAlignment="1" applyProtection="1">
      <alignment horizontal="left" vertical="center"/>
      <protection locked="0"/>
    </xf>
    <xf numFmtId="0" fontId="10" fillId="10" borderId="12" xfId="4" applyFill="1" applyBorder="1" applyAlignment="1" applyProtection="1">
      <alignment horizontal="left" vertical="center"/>
      <protection locked="0"/>
    </xf>
    <xf numFmtId="4" fontId="10" fillId="10" borderId="13" xfId="4" applyNumberFormat="1" applyFill="1" applyBorder="1" applyAlignment="1" applyProtection="1">
      <alignment horizontal="right"/>
      <protection locked="0"/>
    </xf>
    <xf numFmtId="0" fontId="40" fillId="10" borderId="11" xfId="4" applyFont="1" applyFill="1" applyBorder="1" applyAlignment="1" applyProtection="1">
      <alignment horizontal="left" vertical="center"/>
      <protection locked="0"/>
    </xf>
    <xf numFmtId="0" fontId="40" fillId="10" borderId="8" xfId="4" applyFont="1" applyFill="1" applyBorder="1" applyAlignment="1" applyProtection="1">
      <alignment horizontal="left" vertical="center"/>
      <protection locked="0"/>
    </xf>
    <xf numFmtId="0" fontId="40" fillId="10" borderId="12" xfId="4" applyFont="1" applyFill="1" applyBorder="1" applyAlignment="1" applyProtection="1">
      <alignment horizontal="left" vertical="center"/>
      <protection locked="0"/>
    </xf>
    <xf numFmtId="164" fontId="10" fillId="0" borderId="11" xfId="4" applyNumberFormat="1" applyBorder="1" applyAlignment="1">
      <alignment horizontal="right"/>
    </xf>
    <xf numFmtId="164" fontId="10" fillId="0" borderId="12" xfId="4" applyNumberFormat="1" applyBorder="1" applyAlignment="1">
      <alignment horizontal="right"/>
    </xf>
    <xf numFmtId="40" fontId="10" fillId="0" borderId="11" xfId="4" applyNumberFormat="1" applyBorder="1" applyAlignment="1">
      <alignment horizontal="right" vertical="center"/>
    </xf>
    <xf numFmtId="40" fontId="10" fillId="0" borderId="8" xfId="4" applyNumberFormat="1" applyBorder="1" applyAlignment="1">
      <alignment horizontal="right" vertical="center"/>
    </xf>
    <xf numFmtId="38" fontId="10" fillId="10" borderId="11" xfId="4" applyNumberFormat="1" applyFill="1" applyBorder="1" applyAlignment="1" applyProtection="1">
      <alignment horizontal="left" vertical="top"/>
      <protection locked="0"/>
    </xf>
    <xf numFmtId="38" fontId="10" fillId="10" borderId="8" xfId="4" applyNumberFormat="1" applyFill="1" applyBorder="1" applyAlignment="1" applyProtection="1">
      <alignment horizontal="left" vertical="top"/>
      <protection locked="0"/>
    </xf>
    <xf numFmtId="38" fontId="10" fillId="10" borderId="12" xfId="4" applyNumberFormat="1" applyFill="1" applyBorder="1" applyAlignment="1" applyProtection="1">
      <alignment horizontal="left" vertical="top"/>
      <protection locked="0"/>
    </xf>
    <xf numFmtId="0" fontId="10" fillId="0" borderId="0" xfId="4" applyAlignment="1">
      <alignment horizontal="center" wrapText="1"/>
    </xf>
    <xf numFmtId="0" fontId="47" fillId="0" borderId="1" xfId="4" applyFont="1" applyBorder="1" applyAlignment="1">
      <alignment horizontal="left"/>
    </xf>
    <xf numFmtId="0" fontId="29" fillId="10" borderId="8" xfId="4" applyFont="1" applyFill="1" applyBorder="1" applyAlignment="1" applyProtection="1">
      <alignment horizontal="left"/>
      <protection locked="0"/>
    </xf>
    <xf numFmtId="0" fontId="29" fillId="10" borderId="1" xfId="4" applyFont="1" applyFill="1" applyBorder="1" applyAlignment="1" applyProtection="1">
      <alignment horizontal="left"/>
      <protection locked="0"/>
    </xf>
    <xf numFmtId="0" fontId="45" fillId="10" borderId="1" xfId="9" applyFill="1" applyBorder="1" applyAlignment="1" applyProtection="1">
      <alignment horizontal="left"/>
      <protection locked="0"/>
    </xf>
    <xf numFmtId="169" fontId="29" fillId="10" borderId="1" xfId="4" applyNumberFormat="1" applyFont="1" applyFill="1" applyBorder="1" applyAlignment="1" applyProtection="1">
      <alignment horizontal="left"/>
      <protection locked="0"/>
    </xf>
    <xf numFmtId="0" fontId="39" fillId="10" borderId="1" xfId="4" applyFont="1" applyFill="1" applyBorder="1" applyAlignment="1" applyProtection="1">
      <alignment horizontal="left"/>
      <protection locked="0"/>
    </xf>
    <xf numFmtId="165" fontId="10" fillId="10" borderId="1" xfId="4" applyNumberFormat="1" applyFill="1" applyBorder="1" applyAlignment="1" applyProtection="1">
      <alignment horizontal="center"/>
      <protection locked="0"/>
    </xf>
    <xf numFmtId="0" fontId="25" fillId="0" borderId="1" xfId="0" applyFont="1" applyBorder="1" applyAlignment="1">
      <alignment horizontal="center"/>
    </xf>
    <xf numFmtId="38" fontId="10" fillId="3" borderId="11" xfId="0" applyNumberFormat="1" applyFont="1" applyFill="1" applyBorder="1" applyAlignment="1" applyProtection="1">
      <alignment horizontal="left"/>
      <protection locked="0"/>
    </xf>
    <xf numFmtId="38" fontId="10" fillId="3" borderId="8" xfId="0" applyNumberFormat="1" applyFont="1" applyFill="1" applyBorder="1" applyAlignment="1" applyProtection="1">
      <alignment horizontal="left"/>
      <protection locked="0"/>
    </xf>
    <xf numFmtId="38" fontId="10" fillId="3" borderId="12" xfId="0" applyNumberFormat="1" applyFont="1" applyFill="1" applyBorder="1" applyAlignment="1" applyProtection="1">
      <alignment horizontal="left"/>
      <protection locked="0"/>
    </xf>
    <xf numFmtId="0" fontId="0" fillId="8" borderId="11" xfId="0" applyFill="1" applyBorder="1" applyAlignment="1">
      <alignment horizontal="center"/>
    </xf>
    <xf numFmtId="0" fontId="0" fillId="8" borderId="8" xfId="0" applyFill="1" applyBorder="1" applyAlignment="1">
      <alignment horizontal="center"/>
    </xf>
    <xf numFmtId="0" fontId="0" fillId="8" borderId="12" xfId="0" applyFill="1" applyBorder="1" applyAlignment="1">
      <alignment horizontal="center"/>
    </xf>
    <xf numFmtId="0" fontId="26" fillId="0" borderId="11" xfId="0" applyFont="1" applyBorder="1" applyAlignment="1">
      <alignment horizontal="left"/>
    </xf>
    <xf numFmtId="0" fontId="26" fillId="0" borderId="12" xfId="0" applyFont="1" applyBorder="1" applyAlignment="1">
      <alignment horizontal="left"/>
    </xf>
    <xf numFmtId="0" fontId="26" fillId="0" borderId="20" xfId="0" applyFont="1" applyBorder="1" applyAlignment="1">
      <alignment horizontal="center" wrapText="1"/>
    </xf>
    <xf numFmtId="0" fontId="26" fillId="0" borderId="22" xfId="0" applyFont="1" applyBorder="1" applyAlignment="1">
      <alignment horizontal="center" wrapText="1"/>
    </xf>
    <xf numFmtId="0" fontId="33" fillId="0" borderId="11" xfId="0" applyFont="1" applyBorder="1" applyAlignment="1">
      <alignment horizontal="left" vertical="top"/>
    </xf>
    <xf numFmtId="0" fontId="33" fillId="0" borderId="8" xfId="0" applyFont="1" applyBorder="1" applyAlignment="1">
      <alignment horizontal="left" vertical="top"/>
    </xf>
    <xf numFmtId="0" fontId="33" fillId="0" borderId="12" xfId="0" applyFont="1" applyBorder="1" applyAlignment="1">
      <alignment horizontal="left" vertical="top"/>
    </xf>
    <xf numFmtId="0" fontId="26" fillId="8" borderId="11" xfId="0" applyFont="1" applyFill="1" applyBorder="1" applyAlignment="1">
      <alignment horizontal="left" wrapText="1"/>
    </xf>
    <xf numFmtId="0" fontId="26" fillId="8" borderId="8" xfId="0" applyFont="1" applyFill="1" applyBorder="1" applyAlignment="1">
      <alignment horizontal="left" wrapText="1"/>
    </xf>
    <xf numFmtId="0" fontId="26" fillId="8" borderId="12" xfId="0" applyFont="1" applyFill="1" applyBorder="1" applyAlignment="1">
      <alignment horizontal="left" wrapText="1"/>
    </xf>
    <xf numFmtId="0" fontId="29" fillId="0" borderId="13" xfId="0" applyFont="1" applyBorder="1"/>
    <xf numFmtId="0" fontId="26" fillId="0" borderId="14" xfId="0" applyFont="1" applyBorder="1" applyAlignment="1">
      <alignment horizontal="center" wrapText="1"/>
    </xf>
    <xf numFmtId="0" fontId="29" fillId="0" borderId="7" xfId="0" applyFont="1" applyBorder="1" applyAlignment="1">
      <alignment horizontal="center" wrapText="1"/>
    </xf>
    <xf numFmtId="0" fontId="29" fillId="0" borderId="15" xfId="0" applyFont="1" applyBorder="1" applyAlignment="1">
      <alignment horizontal="center" wrapText="1"/>
    </xf>
    <xf numFmtId="0" fontId="29" fillId="0" borderId="18" xfId="0" applyFont="1" applyBorder="1" applyAlignment="1">
      <alignment horizontal="center" wrapText="1"/>
    </xf>
    <xf numFmtId="0" fontId="29" fillId="0" borderId="1" xfId="0" applyFont="1" applyBorder="1" applyAlignment="1">
      <alignment horizontal="center" wrapText="1"/>
    </xf>
    <xf numFmtId="0" fontId="29" fillId="0" borderId="19" xfId="0" applyFont="1" applyBorder="1" applyAlignment="1">
      <alignment horizontal="center" wrapText="1"/>
    </xf>
    <xf numFmtId="0" fontId="29" fillId="0" borderId="22" xfId="0" applyFont="1" applyBorder="1"/>
    <xf numFmtId="0" fontId="29" fillId="0" borderId="11" xfId="0" applyFont="1" applyBorder="1" applyAlignment="1">
      <alignment wrapText="1"/>
    </xf>
    <xf numFmtId="0" fontId="29" fillId="0" borderId="8" xfId="0" applyFont="1" applyBorder="1" applyAlignment="1">
      <alignment wrapText="1"/>
    </xf>
    <xf numFmtId="0" fontId="29" fillId="0" borderId="12" xfId="0" applyFont="1" applyBorder="1" applyAlignment="1">
      <alignment wrapText="1"/>
    </xf>
    <xf numFmtId="0" fontId="26" fillId="0" borderId="11" xfId="0" applyFont="1" applyBorder="1" applyAlignment="1">
      <alignment horizontal="right"/>
    </xf>
    <xf numFmtId="0" fontId="26" fillId="0" borderId="8" xfId="0" applyFont="1" applyBorder="1" applyAlignment="1">
      <alignment horizontal="right"/>
    </xf>
    <xf numFmtId="0" fontId="26" fillId="0" borderId="12" xfId="0" applyFont="1" applyBorder="1" applyAlignment="1">
      <alignment horizontal="right"/>
    </xf>
    <xf numFmtId="0" fontId="29" fillId="3" borderId="13" xfId="0" applyFont="1" applyFill="1" applyBorder="1" applyProtection="1">
      <protection locked="0"/>
    </xf>
    <xf numFmtId="0" fontId="26" fillId="8" borderId="11" xfId="0" applyFont="1" applyFill="1" applyBorder="1" applyAlignment="1">
      <alignment horizontal="center" wrapText="1"/>
    </xf>
    <xf numFmtId="0" fontId="26" fillId="8" borderId="8" xfId="0" applyFont="1" applyFill="1" applyBorder="1" applyAlignment="1">
      <alignment horizontal="center" wrapText="1"/>
    </xf>
    <xf numFmtId="0" fontId="26" fillId="8" borderId="12" xfId="0" applyFont="1" applyFill="1" applyBorder="1" applyAlignment="1">
      <alignment horizontal="center" wrapText="1"/>
    </xf>
    <xf numFmtId="0" fontId="30" fillId="8" borderId="11" xfId="0" applyFont="1" applyFill="1" applyBorder="1" applyAlignment="1">
      <alignment horizontal="center"/>
    </xf>
    <xf numFmtId="0" fontId="30" fillId="8" borderId="8" xfId="0" applyFont="1" applyFill="1" applyBorder="1" applyAlignment="1">
      <alignment horizontal="center"/>
    </xf>
    <xf numFmtId="0" fontId="30" fillId="8" borderId="12" xfId="0" applyFont="1" applyFill="1" applyBorder="1" applyAlignment="1">
      <alignment horizontal="center"/>
    </xf>
    <xf numFmtId="6" fontId="10" fillId="3" borderId="11" xfId="0" applyNumberFormat="1" applyFont="1" applyFill="1" applyBorder="1" applyAlignment="1" applyProtection="1">
      <alignment horizontal="left"/>
      <protection locked="0"/>
    </xf>
    <xf numFmtId="6" fontId="10" fillId="3" borderId="8" xfId="0" applyNumberFormat="1" applyFont="1" applyFill="1" applyBorder="1" applyAlignment="1" applyProtection="1">
      <alignment horizontal="left"/>
      <protection locked="0"/>
    </xf>
    <xf numFmtId="6" fontId="10" fillId="3" borderId="12" xfId="0" applyNumberFormat="1" applyFont="1" applyFill="1" applyBorder="1" applyAlignment="1" applyProtection="1">
      <alignment horizontal="left"/>
      <protection locked="0"/>
    </xf>
    <xf numFmtId="165" fontId="10" fillId="3" borderId="11" xfId="0" applyNumberFormat="1" applyFont="1" applyFill="1" applyBorder="1" applyAlignment="1" applyProtection="1">
      <alignment horizontal="left"/>
      <protection locked="0"/>
    </xf>
    <xf numFmtId="165" fontId="10" fillId="3" borderId="8" xfId="0" applyNumberFormat="1" applyFont="1" applyFill="1" applyBorder="1" applyAlignment="1" applyProtection="1">
      <alignment horizontal="left"/>
      <protection locked="0"/>
    </xf>
    <xf numFmtId="165" fontId="10" fillId="3" borderId="12" xfId="0" applyNumberFormat="1" applyFont="1" applyFill="1" applyBorder="1" applyAlignment="1" applyProtection="1">
      <alignment horizontal="left"/>
      <protection locked="0"/>
    </xf>
    <xf numFmtId="0" fontId="9" fillId="0" borderId="13" xfId="0" applyFont="1" applyBorder="1" applyAlignment="1">
      <alignment horizontal="left"/>
    </xf>
    <xf numFmtId="0" fontId="9" fillId="0" borderId="11" xfId="0" applyFont="1" applyBorder="1" applyAlignment="1">
      <alignment horizontal="left"/>
    </xf>
    <xf numFmtId="4" fontId="4" fillId="0" borderId="13" xfId="0" applyNumberFormat="1" applyFont="1" applyBorder="1" applyAlignment="1">
      <alignment horizontal="right"/>
    </xf>
    <xf numFmtId="164" fontId="11" fillId="0" borderId="13" xfId="0" applyNumberFormat="1" applyFont="1" applyBorder="1" applyAlignment="1">
      <alignment horizontal="right"/>
    </xf>
    <xf numFmtId="0" fontId="11" fillId="0" borderId="13" xfId="0" applyFont="1" applyBorder="1" applyAlignment="1">
      <alignment horizontal="right"/>
    </xf>
    <xf numFmtId="0" fontId="4" fillId="0" borderId="13" xfId="0" applyFont="1" applyBorder="1" applyAlignment="1">
      <alignment horizontal="center"/>
    </xf>
    <xf numFmtId="164" fontId="4" fillId="0" borderId="13" xfId="0" applyNumberFormat="1" applyFont="1" applyBorder="1" applyAlignment="1">
      <alignment horizontal="right"/>
    </xf>
    <xf numFmtId="0" fontId="12" fillId="0" borderId="4" xfId="0" applyFont="1" applyBorder="1" applyAlignment="1">
      <alignment horizontal="center"/>
    </xf>
    <xf numFmtId="0" fontId="12" fillId="0" borderId="0" xfId="0" applyFont="1" applyAlignment="1">
      <alignment horizontal="center"/>
    </xf>
    <xf numFmtId="0" fontId="18" fillId="0" borderId="6" xfId="0" applyFont="1" applyBorder="1" applyAlignment="1">
      <alignment horizontal="center"/>
    </xf>
    <xf numFmtId="0" fontId="21" fillId="0" borderId="7" xfId="0" applyFont="1" applyBorder="1" applyAlignment="1">
      <alignment horizontal="center"/>
    </xf>
    <xf numFmtId="0" fontId="21" fillId="0" borderId="7" xfId="0" applyFont="1" applyBorder="1"/>
    <xf numFmtId="0" fontId="22" fillId="0" borderId="0" xfId="0" applyFont="1" applyAlignment="1">
      <alignment horizontal="center"/>
    </xf>
    <xf numFmtId="0" fontId="12" fillId="0" borderId="0" xfId="0" applyFont="1" applyAlignment="1">
      <alignment horizontal="left" vertical="top" wrapText="1"/>
    </xf>
    <xf numFmtId="7" fontId="15" fillId="0" borderId="5" xfId="2" applyNumberFormat="1" applyFont="1" applyFill="1" applyBorder="1" applyAlignment="1">
      <alignment horizontal="center"/>
    </xf>
    <xf numFmtId="0" fontId="12" fillId="0" borderId="3" xfId="0" applyFont="1" applyBorder="1" applyAlignment="1">
      <alignment horizontal="left" vertical="top"/>
    </xf>
    <xf numFmtId="0" fontId="12" fillId="0" borderId="3" xfId="0" applyFont="1" applyBorder="1" applyAlignment="1">
      <alignment horizontal="center"/>
    </xf>
    <xf numFmtId="0" fontId="16" fillId="0" borderId="4" xfId="0" applyFont="1" applyBorder="1" applyAlignment="1">
      <alignment horizontal="left"/>
    </xf>
    <xf numFmtId="0" fontId="16" fillId="0" borderId="4" xfId="0" applyFont="1" applyBorder="1" applyAlignment="1">
      <alignment horizontal="center"/>
    </xf>
    <xf numFmtId="0" fontId="2"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xf>
    <xf numFmtId="165" fontId="9" fillId="0" borderId="1" xfId="0" applyNumberFormat="1" applyFont="1" applyBorder="1" applyAlignment="1">
      <alignment horizontal="left"/>
    </xf>
    <xf numFmtId="0" fontId="9" fillId="3" borderId="4"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38" fontId="9" fillId="0" borderId="1" xfId="1" applyNumberFormat="1" applyFont="1" applyFill="1" applyBorder="1" applyAlignment="1" applyProtection="1">
      <alignment horizontal="left"/>
    </xf>
    <xf numFmtId="164" fontId="9" fillId="0" borderId="2" xfId="0" applyNumberFormat="1" applyFont="1" applyBorder="1" applyAlignment="1">
      <alignment horizontal="left"/>
    </xf>
    <xf numFmtId="0" fontId="11" fillId="0" borderId="1" xfId="0" applyFont="1" applyBorder="1" applyAlignment="1">
      <alignment horizontal="center"/>
    </xf>
    <xf numFmtId="0" fontId="9" fillId="2" borderId="4" xfId="0" applyFont="1" applyFill="1" applyBorder="1" applyAlignment="1">
      <alignment horizontal="center"/>
    </xf>
    <xf numFmtId="8" fontId="13" fillId="0" borderId="9" xfId="0" applyNumberFormat="1" applyFont="1" applyBorder="1" applyAlignment="1">
      <alignment horizontal="center" vertical="top"/>
    </xf>
    <xf numFmtId="0" fontId="9" fillId="0" borderId="1" xfId="0" applyFont="1" applyBorder="1" applyAlignment="1">
      <alignment horizontal="left" vertical="top" wrapText="1"/>
    </xf>
    <xf numFmtId="0" fontId="9" fillId="0" borderId="7" xfId="0" applyFont="1" applyBorder="1" applyAlignment="1">
      <alignment horizontal="center" vertical="top" wrapText="1"/>
    </xf>
    <xf numFmtId="0" fontId="9" fillId="0" borderId="0" xfId="0" applyFont="1" applyAlignment="1">
      <alignment horizontal="center" vertical="top" wrapText="1"/>
    </xf>
    <xf numFmtId="0" fontId="9" fillId="3" borderId="1" xfId="0" applyFont="1" applyFill="1" applyBorder="1" applyAlignment="1" applyProtection="1">
      <alignment horizontal="center" vertical="top" wrapText="1"/>
      <protection locked="0"/>
    </xf>
    <xf numFmtId="7" fontId="13" fillId="0" borderId="10" xfId="2" applyNumberFormat="1" applyFont="1" applyFill="1" applyBorder="1" applyAlignment="1" applyProtection="1">
      <alignment horizontal="center" vertical="top"/>
    </xf>
    <xf numFmtId="0" fontId="9" fillId="0" borderId="0" xfId="0" applyFont="1" applyAlignment="1">
      <alignment horizontal="left" vertical="top" wrapText="1"/>
    </xf>
    <xf numFmtId="7" fontId="13" fillId="4" borderId="1" xfId="2" applyNumberFormat="1" applyFont="1" applyFill="1" applyBorder="1" applyAlignment="1" applyProtection="1">
      <alignment horizontal="left"/>
      <protection locked="0"/>
    </xf>
    <xf numFmtId="8" fontId="13" fillId="0" borderId="0" xfId="0" applyNumberFormat="1" applyFont="1" applyAlignment="1">
      <alignment horizontal="left"/>
    </xf>
    <xf numFmtId="0" fontId="10" fillId="3" borderId="8" xfId="0" applyFont="1" applyFill="1" applyBorder="1" applyAlignment="1" applyProtection="1">
      <alignment horizontal="left"/>
      <protection locked="0"/>
    </xf>
    <xf numFmtId="0" fontId="0" fillId="3" borderId="8" xfId="0" applyFill="1" applyBorder="1" applyAlignment="1" applyProtection="1">
      <alignment horizontal="left"/>
      <protection locked="0"/>
    </xf>
    <xf numFmtId="0" fontId="30" fillId="0" borderId="0" xfId="0" applyFont="1" applyAlignment="1">
      <alignment horizontal="right"/>
    </xf>
    <xf numFmtId="0" fontId="0" fillId="0" borderId="1" xfId="0" applyBorder="1" applyAlignment="1" applyProtection="1">
      <alignment horizontal="center"/>
      <protection locked="0"/>
    </xf>
    <xf numFmtId="0" fontId="29" fillId="3" borderId="26" xfId="0" applyFont="1" applyFill="1" applyBorder="1" applyProtection="1">
      <protection locked="0"/>
    </xf>
    <xf numFmtId="0" fontId="29" fillId="0" borderId="27" xfId="0" applyFont="1" applyBorder="1" applyAlignment="1">
      <alignment horizontal="center"/>
    </xf>
    <xf numFmtId="0" fontId="30" fillId="0" borderId="18" xfId="0" applyFont="1" applyBorder="1" applyAlignment="1">
      <alignment horizontal="right"/>
    </xf>
    <xf numFmtId="0" fontId="30" fillId="0" borderId="1" xfId="0" applyFont="1" applyBorder="1" applyAlignment="1">
      <alignment horizontal="right"/>
    </xf>
    <xf numFmtId="0" fontId="30" fillId="0" borderId="19" xfId="0" applyFont="1" applyBorder="1" applyAlignment="1">
      <alignment horizontal="right"/>
    </xf>
    <xf numFmtId="0" fontId="29" fillId="3" borderId="11" xfId="0" applyFont="1" applyFill="1" applyBorder="1" applyProtection="1">
      <protection locked="0"/>
    </xf>
    <xf numFmtId="0" fontId="29" fillId="3" borderId="8" xfId="0" applyFont="1" applyFill="1" applyBorder="1" applyProtection="1">
      <protection locked="0"/>
    </xf>
    <xf numFmtId="0" fontId="29" fillId="3" borderId="12" xfId="0" applyFont="1" applyFill="1" applyBorder="1" applyProtection="1">
      <protection locked="0"/>
    </xf>
    <xf numFmtId="0" fontId="29" fillId="3" borderId="28" xfId="0" applyFont="1" applyFill="1" applyBorder="1" applyAlignment="1" applyProtection="1">
      <alignment horizontal="center"/>
      <protection locked="0"/>
    </xf>
    <xf numFmtId="0" fontId="29" fillId="3" borderId="29" xfId="0" applyFont="1" applyFill="1" applyBorder="1" applyAlignment="1" applyProtection="1">
      <alignment horizontal="center"/>
      <protection locked="0"/>
    </xf>
    <xf numFmtId="0" fontId="30" fillId="0" borderId="18" xfId="0" applyFont="1" applyBorder="1" applyAlignment="1">
      <alignment horizontal="center"/>
    </xf>
    <xf numFmtId="0" fontId="30" fillId="0" borderId="1" xfId="0" applyFont="1" applyBorder="1" applyAlignment="1">
      <alignment horizontal="center"/>
    </xf>
    <xf numFmtId="0" fontId="30" fillId="0" borderId="19" xfId="0" applyFont="1" applyBorder="1" applyAlignment="1">
      <alignment horizontal="center"/>
    </xf>
    <xf numFmtId="44" fontId="26" fillId="0" borderId="22" xfId="5" applyFont="1" applyFill="1" applyBorder="1" applyAlignment="1">
      <alignment horizontal="center"/>
    </xf>
    <xf numFmtId="0" fontId="31" fillId="0" borderId="13" xfId="0" applyFont="1" applyBorder="1" applyAlignment="1">
      <alignment horizontal="center"/>
    </xf>
    <xf numFmtId="0" fontId="31" fillId="0" borderId="20" xfId="0" applyFont="1" applyBorder="1" applyAlignment="1">
      <alignment horizontal="center" wrapText="1"/>
    </xf>
    <xf numFmtId="0" fontId="31" fillId="0" borderId="22" xfId="0" applyFont="1" applyBorder="1" applyAlignment="1">
      <alignment horizontal="center" wrapText="1"/>
    </xf>
    <xf numFmtId="0" fontId="36" fillId="0" borderId="13" xfId="0" applyFont="1" applyBorder="1" applyAlignment="1">
      <alignment horizontal="center"/>
    </xf>
    <xf numFmtId="0" fontId="29" fillId="3" borderId="13" xfId="0" applyFont="1" applyFill="1" applyBorder="1" applyAlignment="1" applyProtection="1">
      <alignment horizontal="left" wrapText="1"/>
      <protection locked="0"/>
    </xf>
    <xf numFmtId="0" fontId="0" fillId="3" borderId="13" xfId="0" applyFill="1" applyBorder="1" applyAlignment="1">
      <alignment horizontal="left" wrapText="1"/>
    </xf>
    <xf numFmtId="0" fontId="29" fillId="3" borderId="11" xfId="0" applyFont="1" applyFill="1" applyBorder="1" applyAlignment="1" applyProtection="1">
      <alignment horizontal="center"/>
      <protection locked="0"/>
    </xf>
    <xf numFmtId="0" fontId="29" fillId="3" borderId="12" xfId="0" applyFont="1" applyFill="1" applyBorder="1" applyAlignment="1" applyProtection="1">
      <alignment horizontal="center"/>
      <protection locked="0"/>
    </xf>
    <xf numFmtId="0" fontId="29" fillId="3" borderId="11" xfId="0" applyFont="1" applyFill="1" applyBorder="1" applyAlignment="1" applyProtection="1">
      <alignment horizontal="left"/>
      <protection locked="0"/>
    </xf>
    <xf numFmtId="0" fontId="29" fillId="3" borderId="12" xfId="0" applyFont="1" applyFill="1" applyBorder="1" applyAlignment="1" applyProtection="1">
      <alignment horizontal="left"/>
      <protection locked="0"/>
    </xf>
    <xf numFmtId="0" fontId="29" fillId="0" borderId="31" xfId="0" applyFont="1" applyBorder="1" applyAlignment="1">
      <alignment horizontal="center"/>
    </xf>
    <xf numFmtId="0" fontId="29" fillId="0" borderId="33" xfId="0" applyFont="1" applyBorder="1" applyAlignment="1">
      <alignment horizontal="center"/>
    </xf>
    <xf numFmtId="0" fontId="28" fillId="0" borderId="23" xfId="0" applyFont="1" applyBorder="1" applyAlignment="1">
      <alignment horizontal="left"/>
    </xf>
    <xf numFmtId="0" fontId="28" fillId="0" borderId="24" xfId="0" applyFont="1" applyBorder="1" applyAlignment="1">
      <alignment horizontal="left"/>
    </xf>
    <xf numFmtId="0" fontId="28" fillId="0" borderId="25" xfId="0" applyFont="1" applyBorder="1" applyAlignment="1">
      <alignment horizontal="left"/>
    </xf>
    <xf numFmtId="0" fontId="0" fillId="0" borderId="7" xfId="0" applyBorder="1" applyAlignment="1">
      <alignment horizontal="center" wrapText="1"/>
    </xf>
    <xf numFmtId="0" fontId="0" fillId="0" borderId="15" xfId="0" applyBorder="1" applyAlignment="1">
      <alignment horizontal="center" wrapText="1"/>
    </xf>
    <xf numFmtId="0" fontId="0" fillId="0" borderId="18" xfId="0" applyBorder="1" applyAlignment="1">
      <alignment horizontal="center" wrapText="1"/>
    </xf>
    <xf numFmtId="0" fontId="0" fillId="0" borderId="1" xfId="0" applyBorder="1" applyAlignment="1">
      <alignment horizontal="center" wrapText="1"/>
    </xf>
    <xf numFmtId="0" fontId="0" fillId="0" borderId="19" xfId="0" applyBorder="1" applyAlignment="1">
      <alignment horizontal="center" wrapText="1"/>
    </xf>
    <xf numFmtId="0" fontId="26" fillId="0" borderId="20" xfId="0" applyFont="1" applyBorder="1" applyAlignment="1">
      <alignment horizontal="left"/>
    </xf>
    <xf numFmtId="0" fontId="26" fillId="0" borderId="22" xfId="0" applyFont="1" applyBorder="1" applyAlignment="1">
      <alignment horizontal="left"/>
    </xf>
    <xf numFmtId="0" fontId="26" fillId="0" borderId="14" xfId="0" applyFont="1" applyBorder="1" applyAlignment="1">
      <alignment horizontal="left"/>
    </xf>
    <xf numFmtId="0" fontId="26" fillId="0" borderId="15" xfId="0" applyFont="1" applyBorder="1" applyAlignment="1">
      <alignment horizontal="left"/>
    </xf>
    <xf numFmtId="0" fontId="26" fillId="0" borderId="18" xfId="0" applyFont="1" applyBorder="1" applyAlignment="1">
      <alignment horizontal="left"/>
    </xf>
    <xf numFmtId="0" fontId="26" fillId="0" borderId="19" xfId="0" applyFont="1" applyBorder="1" applyAlignment="1">
      <alignment horizontal="left"/>
    </xf>
    <xf numFmtId="0" fontId="26" fillId="0" borderId="20" xfId="0" applyFont="1" applyBorder="1" applyAlignment="1">
      <alignment horizontal="left" wrapText="1"/>
    </xf>
    <xf numFmtId="0" fontId="26" fillId="0" borderId="22" xfId="0" applyFont="1" applyBorder="1" applyAlignment="1">
      <alignment horizontal="left" wrapText="1"/>
    </xf>
    <xf numFmtId="0" fontId="30" fillId="0" borderId="31" xfId="0" applyFont="1" applyBorder="1" applyAlignment="1">
      <alignment horizontal="center"/>
    </xf>
    <xf numFmtId="0" fontId="30" fillId="0" borderId="32" xfId="0" applyFont="1" applyBorder="1" applyAlignment="1">
      <alignment horizontal="center"/>
    </xf>
    <xf numFmtId="0" fontId="30" fillId="0" borderId="33" xfId="0" applyFont="1" applyBorder="1" applyAlignment="1">
      <alignment horizontal="center"/>
    </xf>
    <xf numFmtId="0" fontId="29" fillId="3" borderId="13" xfId="0" applyFont="1" applyFill="1" applyBorder="1" applyAlignment="1" applyProtection="1">
      <alignment horizontal="left"/>
      <protection locked="0"/>
    </xf>
    <xf numFmtId="0" fontId="29" fillId="3" borderId="13" xfId="0" applyFont="1" applyFill="1" applyBorder="1" applyAlignment="1" applyProtection="1">
      <alignment horizontal="center"/>
      <protection locked="0"/>
    </xf>
    <xf numFmtId="0" fontId="29" fillId="3" borderId="28" xfId="0" applyFont="1" applyFill="1" applyBorder="1" applyAlignment="1" applyProtection="1">
      <alignment horizontal="left"/>
      <protection locked="0"/>
    </xf>
    <xf numFmtId="0" fontId="29" fillId="3" borderId="29" xfId="0" applyFont="1" applyFill="1" applyBorder="1" applyAlignment="1" applyProtection="1">
      <alignment horizontal="left"/>
      <protection locked="0"/>
    </xf>
    <xf numFmtId="0" fontId="26" fillId="0" borderId="16" xfId="0" applyFont="1" applyBorder="1" applyAlignment="1">
      <alignment horizontal="left"/>
    </xf>
    <xf numFmtId="0" fontId="26" fillId="0" borderId="17" xfId="0" applyFont="1" applyBorder="1" applyAlignment="1">
      <alignment horizontal="left"/>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27" fillId="0" borderId="14" xfId="0" applyFont="1" applyBorder="1" applyAlignment="1">
      <alignment horizontal="center" wrapText="1"/>
    </xf>
    <xf numFmtId="0" fontId="0" fillId="0" borderId="16" xfId="0" applyBorder="1" applyAlignment="1">
      <alignment horizontal="center" wrapText="1"/>
    </xf>
    <xf numFmtId="0" fontId="0" fillId="0" borderId="0" xfId="0" applyAlignment="1">
      <alignment horizontal="center" wrapText="1"/>
    </xf>
    <xf numFmtId="0" fontId="0" fillId="0" borderId="17" xfId="0" applyBorder="1" applyAlignment="1">
      <alignment horizontal="center" wrapText="1"/>
    </xf>
    <xf numFmtId="0" fontId="29" fillId="0" borderId="22" xfId="0" applyFont="1" applyBorder="1" applyAlignment="1">
      <alignment horizontal="center" wrapText="1"/>
    </xf>
    <xf numFmtId="0" fontId="26" fillId="0" borderId="21" xfId="0" applyFont="1" applyBorder="1" applyAlignment="1">
      <alignment horizontal="left"/>
    </xf>
    <xf numFmtId="38" fontId="10" fillId="0" borderId="11" xfId="0" applyNumberFormat="1" applyFont="1" applyBorder="1" applyAlignment="1">
      <alignment horizontal="left"/>
    </xf>
    <xf numFmtId="0" fontId="0" fillId="0" borderId="8" xfId="0" applyBorder="1" applyAlignment="1">
      <alignment horizontal="left"/>
    </xf>
    <xf numFmtId="14" fontId="10" fillId="3" borderId="11" xfId="0" applyNumberFormat="1" applyFont="1" applyFill="1" applyBorder="1" applyAlignment="1" applyProtection="1">
      <alignment horizontal="left"/>
      <protection locked="0"/>
    </xf>
    <xf numFmtId="0" fontId="25" fillId="0" borderId="0" xfId="0" applyFont="1" applyAlignment="1">
      <alignment horizontal="center"/>
    </xf>
    <xf numFmtId="0" fontId="10" fillId="0" borderId="11" xfId="0" applyFont="1" applyBorder="1" applyAlignment="1">
      <alignment horizontal="left"/>
    </xf>
    <xf numFmtId="0" fontId="10" fillId="0" borderId="8" xfId="0" applyFont="1" applyBorder="1" applyAlignment="1">
      <alignment horizontal="left"/>
    </xf>
    <xf numFmtId="0" fontId="10" fillId="3" borderId="11" xfId="0" applyFont="1" applyFill="1" applyBorder="1" applyAlignment="1" applyProtection="1">
      <alignment horizontal="left"/>
      <protection locked="0"/>
    </xf>
    <xf numFmtId="0" fontId="29" fillId="3" borderId="26" xfId="0" applyFont="1" applyFill="1" applyBorder="1" applyAlignment="1" applyProtection="1">
      <alignment horizontal="left" wrapText="1"/>
      <protection locked="0"/>
    </xf>
    <xf numFmtId="0" fontId="0" fillId="3" borderId="26" xfId="0" applyFill="1" applyBorder="1" applyAlignment="1">
      <alignment horizontal="left" wrapText="1"/>
    </xf>
    <xf numFmtId="0" fontId="29" fillId="3" borderId="26" xfId="0" applyFont="1" applyFill="1" applyBorder="1" applyAlignment="1" applyProtection="1">
      <alignment horizontal="left"/>
      <protection locked="0"/>
    </xf>
    <xf numFmtId="0" fontId="10" fillId="0" borderId="12" xfId="0" applyFont="1" applyBorder="1" applyAlignment="1">
      <alignment horizontal="left"/>
    </xf>
    <xf numFmtId="14" fontId="10" fillId="0" borderId="11" xfId="0" applyNumberFormat="1" applyFont="1" applyBorder="1" applyAlignment="1">
      <alignment horizontal="left"/>
    </xf>
    <xf numFmtId="14" fontId="10" fillId="0" borderId="8" xfId="0" applyNumberFormat="1" applyFont="1" applyBorder="1" applyAlignment="1">
      <alignment horizontal="left"/>
    </xf>
    <xf numFmtId="14" fontId="10" fillId="0" borderId="12" xfId="0" applyNumberFormat="1" applyFont="1" applyBorder="1" applyAlignment="1">
      <alignment horizontal="left"/>
    </xf>
    <xf numFmtId="38" fontId="38" fillId="0" borderId="8" xfId="4" applyNumberFormat="1" applyFont="1" applyBorder="1" applyAlignment="1">
      <alignment horizontal="left"/>
    </xf>
    <xf numFmtId="0" fontId="38" fillId="0" borderId="8" xfId="4" applyFont="1" applyBorder="1" applyAlignment="1">
      <alignment horizontal="left"/>
    </xf>
    <xf numFmtId="38" fontId="38" fillId="0" borderId="1" xfId="4" applyNumberFormat="1" applyFont="1" applyBorder="1" applyAlignment="1">
      <alignment horizontal="left"/>
    </xf>
    <xf numFmtId="0" fontId="38" fillId="0" borderId="1" xfId="4" applyFont="1" applyBorder="1" applyAlignment="1">
      <alignment horizontal="left"/>
    </xf>
    <xf numFmtId="0" fontId="30" fillId="0" borderId="11" xfId="4" applyFont="1" applyBorder="1" applyAlignment="1">
      <alignment horizontal="left"/>
    </xf>
    <xf numFmtId="0" fontId="10" fillId="0" borderId="8" xfId="4" applyBorder="1" applyAlignment="1">
      <alignment horizontal="left"/>
    </xf>
    <xf numFmtId="0" fontId="10" fillId="0" borderId="12" xfId="4" applyBorder="1" applyAlignment="1">
      <alignment horizontal="left"/>
    </xf>
    <xf numFmtId="44" fontId="10" fillId="3" borderId="10" xfId="4" applyNumberFormat="1" applyFill="1" applyBorder="1" applyAlignment="1" applyProtection="1">
      <alignment horizontal="right"/>
      <protection locked="0"/>
    </xf>
    <xf numFmtId="4" fontId="40" fillId="0" borderId="1" xfId="4" applyNumberFormat="1" applyFont="1" applyBorder="1" applyAlignment="1">
      <alignment horizontal="right"/>
    </xf>
    <xf numFmtId="166" fontId="29" fillId="0" borderId="1" xfId="4" applyNumberFormat="1" applyFont="1" applyBorder="1" applyAlignment="1">
      <alignment horizontal="center" wrapText="1"/>
    </xf>
    <xf numFmtId="165" fontId="29" fillId="0" borderId="1" xfId="4" applyNumberFormat="1" applyFont="1" applyBorder="1" applyAlignment="1">
      <alignment horizontal="center"/>
    </xf>
    <xf numFmtId="165" fontId="29" fillId="0" borderId="8" xfId="4" applyNumberFormat="1" applyFont="1" applyBorder="1" applyAlignment="1">
      <alignment horizontal="center"/>
    </xf>
    <xf numFmtId="38" fontId="29" fillId="0" borderId="1" xfId="4" applyNumberFormat="1" applyFont="1" applyBorder="1" applyAlignment="1">
      <alignment horizontal="left"/>
    </xf>
    <xf numFmtId="0" fontId="29" fillId="0" borderId="1" xfId="4" applyFont="1" applyBorder="1" applyAlignment="1">
      <alignment horizontal="left"/>
    </xf>
    <xf numFmtId="164" fontId="29" fillId="0" borderId="1" xfId="4" applyNumberFormat="1" applyFont="1" applyBorder="1" applyAlignment="1">
      <alignment horizontal="center"/>
    </xf>
    <xf numFmtId="164" fontId="29" fillId="0" borderId="8" xfId="4" applyNumberFormat="1" applyFont="1" applyBorder="1" applyAlignment="1">
      <alignment horizontal="center"/>
    </xf>
    <xf numFmtId="44" fontId="29" fillId="0" borderId="8" xfId="2" applyFont="1" applyBorder="1" applyAlignment="1" applyProtection="1">
      <alignment horizontal="right" wrapText="1"/>
    </xf>
    <xf numFmtId="167" fontId="41" fillId="0" borderId="1" xfId="4" applyNumberFormat="1" applyFont="1" applyBorder="1" applyAlignment="1">
      <alignment horizontal="right" wrapText="1"/>
    </xf>
    <xf numFmtId="44" fontId="10" fillId="0" borderId="1" xfId="4" applyNumberFormat="1" applyBorder="1" applyAlignment="1">
      <alignment horizontal="right"/>
    </xf>
    <xf numFmtId="44" fontId="10" fillId="0" borderId="1" xfId="2" applyFont="1" applyBorder="1" applyAlignment="1" applyProtection="1">
      <alignment horizontal="right"/>
    </xf>
    <xf numFmtId="0" fontId="30" fillId="0" borderId="8" xfId="4" applyFont="1" applyBorder="1" applyAlignment="1">
      <alignment horizontal="left"/>
    </xf>
    <xf numFmtId="0" fontId="30" fillId="0" borderId="12" xfId="4" applyFont="1" applyBorder="1" applyAlignment="1">
      <alignment horizontal="left"/>
    </xf>
    <xf numFmtId="0" fontId="29" fillId="0" borderId="0" xfId="4" applyFont="1" applyAlignment="1">
      <alignment horizontal="left" vertical="top" wrapText="1"/>
    </xf>
    <xf numFmtId="168" fontId="10" fillId="9" borderId="1" xfId="4" applyNumberFormat="1" applyFill="1" applyBorder="1" applyAlignment="1" applyProtection="1">
      <alignment horizontal="left"/>
      <protection locked="0"/>
    </xf>
    <xf numFmtId="168" fontId="10" fillId="0" borderId="1" xfId="4" applyNumberFormat="1" applyBorder="1" applyAlignment="1">
      <alignment horizontal="left"/>
    </xf>
    <xf numFmtId="0" fontId="38" fillId="0" borderId="7" xfId="4" applyFont="1" applyBorder="1" applyAlignment="1">
      <alignment horizontal="center"/>
    </xf>
  </cellXfs>
  <cellStyles count="11">
    <cellStyle name="Comma" xfId="1" builtinId="3"/>
    <cellStyle name="Comma 2" xfId="7" xr:uid="{00000000-0005-0000-0000-000001000000}"/>
    <cellStyle name="Comma 4" xfId="3" xr:uid="{00000000-0005-0000-0000-000002000000}"/>
    <cellStyle name="Currency" xfId="2" builtinId="4"/>
    <cellStyle name="Currency 2" xfId="5" xr:uid="{00000000-0005-0000-0000-000004000000}"/>
    <cellStyle name="Date" xfId="6" xr:uid="{00000000-0005-0000-0000-000005000000}"/>
    <cellStyle name="Hyperlink" xfId="9" builtinId="8"/>
    <cellStyle name="Normal" xfId="0" builtinId="0"/>
    <cellStyle name="Normal 2" xfId="4" xr:uid="{00000000-0005-0000-0000-000008000000}"/>
    <cellStyle name="Normal 3" xfId="10" xr:uid="{00000000-0005-0000-0000-000009000000}"/>
    <cellStyle name="Percent 2" xfId="8" xr:uid="{00000000-0005-0000-0000-00000A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36</xdr:row>
          <xdr:rowOff>7620</xdr:rowOff>
        </xdr:from>
        <xdr:to>
          <xdr:col>7</xdr:col>
          <xdr:colOff>0</xdr:colOff>
          <xdr:row>37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Job Photos have been sent previously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37</xdr:row>
          <xdr:rowOff>60960</xdr:rowOff>
        </xdr:from>
        <xdr:to>
          <xdr:col>7</xdr:col>
          <xdr:colOff>0</xdr:colOff>
          <xdr:row>38</xdr:row>
          <xdr:rowOff>137160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Job Photos are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45720</xdr:rowOff>
        </xdr:from>
        <xdr:to>
          <xdr:col>18</xdr:col>
          <xdr:colOff>137160</xdr:colOff>
          <xdr:row>37</xdr:row>
          <xdr:rowOff>121920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Invoices have been sent previously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99060</xdr:rowOff>
        </xdr:from>
        <xdr:to>
          <xdr:col>18</xdr:col>
          <xdr:colOff>137160</xdr:colOff>
          <xdr:row>39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8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Invoices are attached</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opLeftCell="A5" zoomScale="136" zoomScaleNormal="136" workbookViewId="0">
      <selection activeCell="A20" sqref="A20"/>
    </sheetView>
  </sheetViews>
  <sheetFormatPr defaultRowHeight="13.2" x14ac:dyDescent="0.25"/>
  <sheetData>
    <row r="1" spans="1:10" ht="52.5" customHeight="1" x14ac:dyDescent="0.3">
      <c r="A1" s="183" t="s">
        <v>246</v>
      </c>
      <c r="B1" s="183"/>
      <c r="C1" s="183"/>
      <c r="D1" s="183"/>
      <c r="E1" s="183"/>
      <c r="F1" s="183"/>
      <c r="G1" s="183"/>
      <c r="H1" s="183"/>
      <c r="I1" s="183"/>
      <c r="J1" s="183"/>
    </row>
    <row r="3" spans="1:10" ht="13.8" x14ac:dyDescent="0.25">
      <c r="A3" s="176" t="s">
        <v>245</v>
      </c>
    </row>
    <row r="4" spans="1:10" ht="39.9" customHeight="1" x14ac:dyDescent="0.25">
      <c r="A4" s="181" t="s">
        <v>249</v>
      </c>
      <c r="B4" s="182"/>
      <c r="C4" s="182"/>
      <c r="D4" s="182"/>
      <c r="E4" s="182"/>
      <c r="F4" s="182"/>
      <c r="G4" s="182"/>
      <c r="H4" s="182"/>
      <c r="I4" s="182"/>
      <c r="J4" s="182"/>
    </row>
    <row r="5" spans="1:10" ht="13.8" x14ac:dyDescent="0.25">
      <c r="A5" s="176"/>
      <c r="B5" s="176"/>
      <c r="C5" s="176"/>
      <c r="D5" s="176"/>
      <c r="E5" s="176"/>
      <c r="F5" s="176"/>
      <c r="G5" s="176"/>
      <c r="H5" s="176"/>
      <c r="I5" s="176"/>
      <c r="J5" s="176"/>
    </row>
    <row r="6" spans="1:10" ht="13.8" x14ac:dyDescent="0.25">
      <c r="A6" s="176"/>
      <c r="B6" s="176"/>
      <c r="C6" s="176"/>
      <c r="D6" s="176"/>
      <c r="E6" s="176"/>
      <c r="F6" s="176"/>
      <c r="G6" s="176"/>
      <c r="H6" s="176"/>
      <c r="I6" s="176"/>
      <c r="J6" s="176"/>
    </row>
    <row r="7" spans="1:10" ht="13.8" x14ac:dyDescent="0.25">
      <c r="A7" s="176" t="s">
        <v>247</v>
      </c>
      <c r="B7" s="176"/>
      <c r="C7" s="176"/>
      <c r="D7" s="176"/>
      <c r="E7" s="176"/>
      <c r="F7" s="176"/>
      <c r="G7" s="176"/>
      <c r="H7" s="176"/>
      <c r="I7" s="176"/>
      <c r="J7" s="176"/>
    </row>
    <row r="8" spans="1:10" ht="30" customHeight="1" x14ac:dyDescent="0.25">
      <c r="A8" s="181" t="s">
        <v>250</v>
      </c>
      <c r="B8" s="182"/>
      <c r="C8" s="182"/>
      <c r="D8" s="182"/>
      <c r="E8" s="182"/>
      <c r="F8" s="182"/>
      <c r="G8" s="182"/>
      <c r="H8" s="182"/>
      <c r="I8" s="182"/>
      <c r="J8" s="182"/>
    </row>
    <row r="9" spans="1:10" ht="13.8" x14ac:dyDescent="0.25">
      <c r="A9" s="176"/>
      <c r="B9" s="176"/>
      <c r="C9" s="176"/>
      <c r="D9" s="176"/>
      <c r="E9" s="176"/>
      <c r="F9" s="176"/>
      <c r="G9" s="176"/>
      <c r="H9" s="176"/>
      <c r="I9" s="176"/>
      <c r="J9" s="176"/>
    </row>
    <row r="10" spans="1:10" ht="13.8" x14ac:dyDescent="0.25">
      <c r="A10" s="176"/>
      <c r="B10" s="176"/>
      <c r="C10" s="176"/>
      <c r="D10" s="176"/>
      <c r="E10" s="176"/>
      <c r="F10" s="176"/>
      <c r="G10" s="176"/>
      <c r="H10" s="176"/>
      <c r="I10" s="176"/>
      <c r="J10" s="176"/>
    </row>
    <row r="11" spans="1:10" ht="13.8" x14ac:dyDescent="0.25">
      <c r="A11" s="176" t="s">
        <v>248</v>
      </c>
      <c r="B11" s="176"/>
      <c r="C11" s="176"/>
      <c r="D11" s="176"/>
      <c r="E11" s="176"/>
      <c r="F11" s="176"/>
      <c r="G11" s="176"/>
      <c r="H11" s="176"/>
      <c r="I11" s="176"/>
      <c r="J11" s="176"/>
    </row>
    <row r="12" spans="1:10" ht="115.5" customHeight="1" x14ac:dyDescent="0.25">
      <c r="A12" s="181" t="s">
        <v>251</v>
      </c>
      <c r="B12" s="182"/>
      <c r="C12" s="182"/>
      <c r="D12" s="182"/>
      <c r="E12" s="182"/>
      <c r="F12" s="182"/>
      <c r="G12" s="182"/>
      <c r="H12" s="182"/>
      <c r="I12" s="182"/>
      <c r="J12" s="182"/>
    </row>
    <row r="13" spans="1:10" ht="14.25" customHeight="1" x14ac:dyDescent="0.25">
      <c r="A13" s="177"/>
      <c r="B13" s="178"/>
      <c r="C13" s="178"/>
      <c r="D13" s="178"/>
      <c r="E13" s="178"/>
      <c r="F13" s="178"/>
      <c r="G13" s="178"/>
      <c r="H13" s="178"/>
      <c r="I13" s="178"/>
      <c r="J13" s="178"/>
    </row>
    <row r="14" spans="1:10" ht="13.8" x14ac:dyDescent="0.25">
      <c r="A14" s="176"/>
      <c r="B14" s="176"/>
      <c r="C14" s="176"/>
      <c r="D14" s="176"/>
      <c r="E14" s="176"/>
      <c r="F14" s="176"/>
      <c r="G14" s="176"/>
      <c r="H14" s="176"/>
      <c r="I14" s="176"/>
      <c r="J14" s="176"/>
    </row>
    <row r="15" spans="1:10" ht="13.8" x14ac:dyDescent="0.25">
      <c r="A15" s="176" t="s">
        <v>252</v>
      </c>
      <c r="B15" s="176"/>
      <c r="C15" s="176"/>
      <c r="D15" s="176"/>
      <c r="E15" s="176"/>
      <c r="F15" s="176"/>
      <c r="G15" s="176"/>
      <c r="H15" s="176"/>
      <c r="I15" s="176"/>
      <c r="J15" s="176"/>
    </row>
    <row r="16" spans="1:10" ht="61.5" customHeight="1" x14ac:dyDescent="0.25">
      <c r="A16" s="181" t="s">
        <v>253</v>
      </c>
      <c r="B16" s="182"/>
      <c r="C16" s="182"/>
      <c r="D16" s="182"/>
      <c r="E16" s="182"/>
      <c r="F16" s="182"/>
      <c r="G16" s="182"/>
      <c r="H16" s="182"/>
      <c r="I16" s="182"/>
      <c r="J16" s="182"/>
    </row>
    <row r="17" spans="1:10" ht="14.25" customHeight="1" x14ac:dyDescent="0.25">
      <c r="A17" s="177"/>
      <c r="B17" s="178"/>
      <c r="C17" s="178"/>
      <c r="D17" s="178"/>
      <c r="E17" s="178"/>
      <c r="F17" s="178"/>
      <c r="G17" s="178"/>
      <c r="H17" s="178"/>
      <c r="I17" s="178"/>
      <c r="J17" s="178"/>
    </row>
    <row r="18" spans="1:10" ht="13.8" x14ac:dyDescent="0.25">
      <c r="A18" s="176"/>
      <c r="B18" s="176"/>
      <c r="C18" s="176"/>
      <c r="D18" s="176"/>
      <c r="E18" s="176"/>
      <c r="F18" s="176"/>
      <c r="G18" s="176"/>
      <c r="H18" s="176"/>
      <c r="I18" s="176"/>
      <c r="J18" s="176"/>
    </row>
    <row r="19" spans="1:10" ht="13.8" x14ac:dyDescent="0.25">
      <c r="A19" s="176" t="s">
        <v>254</v>
      </c>
      <c r="B19" s="176"/>
      <c r="C19" s="176"/>
      <c r="D19" s="176"/>
      <c r="E19" s="176"/>
      <c r="F19" s="176"/>
      <c r="G19" s="176"/>
      <c r="H19" s="176"/>
      <c r="I19" s="176"/>
      <c r="J19" s="176"/>
    </row>
    <row r="20" spans="1:10" ht="13.8" x14ac:dyDescent="0.25">
      <c r="A20" s="176" t="s">
        <v>255</v>
      </c>
      <c r="B20" s="176"/>
      <c r="C20" s="176"/>
      <c r="D20" s="176"/>
      <c r="E20" s="176"/>
      <c r="F20" s="176"/>
      <c r="G20" s="176"/>
      <c r="H20" s="176"/>
      <c r="I20" s="176"/>
      <c r="J20" s="176"/>
    </row>
    <row r="21" spans="1:10" ht="13.8" x14ac:dyDescent="0.25">
      <c r="A21" s="176"/>
      <c r="B21" s="176"/>
      <c r="C21" s="176"/>
      <c r="D21" s="176"/>
      <c r="E21" s="176"/>
      <c r="F21" s="176"/>
      <c r="G21" s="176"/>
      <c r="H21" s="176"/>
      <c r="I21" s="176"/>
      <c r="J21" s="176"/>
    </row>
    <row r="22" spans="1:10" ht="13.8" x14ac:dyDescent="0.25">
      <c r="A22" s="176"/>
      <c r="B22" s="176"/>
      <c r="C22" s="176"/>
      <c r="D22" s="176"/>
      <c r="E22" s="176"/>
      <c r="F22" s="176"/>
      <c r="G22" s="176"/>
      <c r="H22" s="176"/>
      <c r="I22" s="176"/>
      <c r="J22" s="176"/>
    </row>
    <row r="23" spans="1:10" ht="13.8" x14ac:dyDescent="0.25">
      <c r="A23" s="176" t="s">
        <v>256</v>
      </c>
    </row>
    <row r="24" spans="1:10" ht="56.25" customHeight="1" x14ac:dyDescent="0.25">
      <c r="A24" s="181" t="s">
        <v>257</v>
      </c>
      <c r="B24" s="182"/>
      <c r="C24" s="182"/>
      <c r="D24" s="182"/>
      <c r="E24" s="182"/>
      <c r="F24" s="182"/>
      <c r="G24" s="182"/>
      <c r="H24" s="182"/>
      <c r="I24" s="182"/>
      <c r="J24" s="182"/>
    </row>
  </sheetData>
  <mergeCells count="6">
    <mergeCell ref="A24:J24"/>
    <mergeCell ref="A1:J1"/>
    <mergeCell ref="A4:J4"/>
    <mergeCell ref="A12:J12"/>
    <mergeCell ref="A8:J8"/>
    <mergeCell ref="A16:J16"/>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tabSelected="1" zoomScale="90" zoomScaleNormal="90" workbookViewId="0">
      <selection activeCell="A16" sqref="A16:J16"/>
    </sheetView>
  </sheetViews>
  <sheetFormatPr defaultRowHeight="13.2" x14ac:dyDescent="0.25"/>
  <sheetData>
    <row r="1" spans="1:10" ht="52.5" customHeight="1" x14ac:dyDescent="0.3">
      <c r="A1" s="183" t="s">
        <v>259</v>
      </c>
      <c r="B1" s="183"/>
      <c r="C1" s="183"/>
      <c r="D1" s="183"/>
      <c r="E1" s="183"/>
      <c r="F1" s="183"/>
      <c r="G1" s="183"/>
      <c r="H1" s="183"/>
      <c r="I1" s="183"/>
      <c r="J1" s="183"/>
    </row>
    <row r="3" spans="1:10" ht="13.8" x14ac:dyDescent="0.25">
      <c r="A3" s="176" t="s">
        <v>245</v>
      </c>
    </row>
    <row r="4" spans="1:10" ht="39.9" customHeight="1" x14ac:dyDescent="0.25">
      <c r="A4" s="184" t="s">
        <v>265</v>
      </c>
      <c r="B4" s="185"/>
      <c r="C4" s="185"/>
      <c r="D4" s="185"/>
      <c r="E4" s="185"/>
      <c r="F4" s="185"/>
      <c r="G4" s="185"/>
      <c r="H4" s="185"/>
      <c r="I4" s="185"/>
      <c r="J4" s="185"/>
    </row>
    <row r="5" spans="1:10" ht="13.8" x14ac:dyDescent="0.25">
      <c r="A5" s="176"/>
      <c r="B5" s="176"/>
      <c r="C5" s="176"/>
      <c r="D5" s="176"/>
      <c r="E5" s="176"/>
      <c r="F5" s="176"/>
      <c r="G5" s="176"/>
      <c r="H5" s="176"/>
      <c r="I5" s="176"/>
      <c r="J5" s="176"/>
    </row>
    <row r="6" spans="1:10" ht="13.8" x14ac:dyDescent="0.25">
      <c r="A6" s="176"/>
      <c r="B6" s="176"/>
      <c r="C6" s="176"/>
      <c r="D6" s="176"/>
      <c r="E6" s="176"/>
      <c r="F6" s="176"/>
      <c r="G6" s="176"/>
      <c r="H6" s="176"/>
      <c r="I6" s="176"/>
      <c r="J6" s="176"/>
    </row>
    <row r="7" spans="1:10" ht="13.8" x14ac:dyDescent="0.25">
      <c r="A7" s="176" t="s">
        <v>247</v>
      </c>
      <c r="B7" s="176"/>
      <c r="C7" s="176"/>
      <c r="D7" s="176"/>
      <c r="E7" s="176"/>
      <c r="F7" s="176"/>
      <c r="G7" s="176"/>
      <c r="H7" s="176"/>
      <c r="I7" s="176"/>
      <c r="J7" s="176"/>
    </row>
    <row r="8" spans="1:10" ht="42.6" customHeight="1" x14ac:dyDescent="0.25">
      <c r="A8" s="184" t="s">
        <v>262</v>
      </c>
      <c r="B8" s="185"/>
      <c r="C8" s="185"/>
      <c r="D8" s="185"/>
      <c r="E8" s="185"/>
      <c r="F8" s="185"/>
      <c r="G8" s="185"/>
      <c r="H8" s="185"/>
      <c r="I8" s="185"/>
      <c r="J8" s="185"/>
    </row>
    <row r="9" spans="1:10" ht="13.8" x14ac:dyDescent="0.25">
      <c r="A9" s="176"/>
      <c r="B9" s="176"/>
      <c r="C9" s="176"/>
      <c r="D9" s="176"/>
      <c r="E9" s="176"/>
      <c r="F9" s="176"/>
      <c r="G9" s="176"/>
      <c r="H9" s="176"/>
      <c r="I9" s="176"/>
      <c r="J9" s="176"/>
    </row>
    <row r="10" spans="1:10" ht="13.8" x14ac:dyDescent="0.25">
      <c r="A10" s="176"/>
      <c r="B10" s="176"/>
      <c r="C10" s="176"/>
      <c r="D10" s="176"/>
      <c r="E10" s="176"/>
      <c r="F10" s="176"/>
      <c r="G10" s="176"/>
      <c r="H10" s="176"/>
      <c r="I10" s="176"/>
      <c r="J10" s="176"/>
    </row>
    <row r="11" spans="1:10" ht="13.8" x14ac:dyDescent="0.25">
      <c r="A11" s="176" t="s">
        <v>248</v>
      </c>
      <c r="B11" s="176"/>
      <c r="C11" s="176"/>
      <c r="D11" s="176"/>
      <c r="E11" s="176"/>
      <c r="F11" s="176"/>
      <c r="G11" s="176"/>
      <c r="H11" s="176"/>
      <c r="I11" s="176"/>
      <c r="J11" s="176"/>
    </row>
    <row r="12" spans="1:10" ht="115.5" customHeight="1" x14ac:dyDescent="0.25">
      <c r="A12" s="181" t="s">
        <v>266</v>
      </c>
      <c r="B12" s="182"/>
      <c r="C12" s="182"/>
      <c r="D12" s="182"/>
      <c r="E12" s="182"/>
      <c r="F12" s="182"/>
      <c r="G12" s="182"/>
      <c r="H12" s="182"/>
      <c r="I12" s="182"/>
      <c r="J12" s="182"/>
    </row>
    <row r="13" spans="1:10" ht="14.25" customHeight="1" x14ac:dyDescent="0.25">
      <c r="A13" s="177"/>
      <c r="B13" s="178"/>
      <c r="C13" s="178"/>
      <c r="D13" s="178"/>
      <c r="E13" s="178"/>
      <c r="F13" s="178"/>
      <c r="G13" s="178"/>
      <c r="H13" s="178"/>
      <c r="I13" s="178"/>
      <c r="J13" s="178"/>
    </row>
    <row r="14" spans="1:10" ht="13.8" x14ac:dyDescent="0.25">
      <c r="A14" s="176"/>
      <c r="B14" s="176"/>
      <c r="C14" s="176"/>
      <c r="D14" s="176"/>
      <c r="E14" s="176"/>
      <c r="F14" s="176"/>
      <c r="G14" s="176"/>
      <c r="H14" s="176"/>
      <c r="I14" s="176"/>
      <c r="J14" s="176"/>
    </row>
    <row r="15" spans="1:10" ht="13.8" x14ac:dyDescent="0.25">
      <c r="A15" s="176" t="s">
        <v>252</v>
      </c>
      <c r="B15" s="176"/>
      <c r="C15" s="176"/>
      <c r="D15" s="176"/>
      <c r="E15" s="176"/>
      <c r="F15" s="176"/>
      <c r="G15" s="176"/>
      <c r="H15" s="176"/>
      <c r="I15" s="176"/>
      <c r="J15" s="176"/>
    </row>
    <row r="16" spans="1:10" ht="61.5" customHeight="1" x14ac:dyDescent="0.25">
      <c r="A16" s="181" t="s">
        <v>263</v>
      </c>
      <c r="B16" s="182"/>
      <c r="C16" s="182"/>
      <c r="D16" s="182"/>
      <c r="E16" s="182"/>
      <c r="F16" s="182"/>
      <c r="G16" s="182"/>
      <c r="H16" s="182"/>
      <c r="I16" s="182"/>
      <c r="J16" s="182"/>
    </row>
    <row r="17" spans="1:10" ht="14.25" customHeight="1" x14ac:dyDescent="0.25">
      <c r="A17" s="177"/>
      <c r="B17" s="178"/>
      <c r="C17" s="178"/>
      <c r="D17" s="178"/>
      <c r="E17" s="178"/>
      <c r="F17" s="178"/>
      <c r="G17" s="178"/>
      <c r="H17" s="178"/>
      <c r="I17" s="178"/>
      <c r="J17" s="178"/>
    </row>
    <row r="18" spans="1:10" ht="13.8" x14ac:dyDescent="0.25">
      <c r="A18" s="176"/>
      <c r="B18" s="176"/>
      <c r="C18" s="176"/>
      <c r="D18" s="176"/>
      <c r="E18" s="176"/>
      <c r="F18" s="176"/>
      <c r="G18" s="176"/>
      <c r="H18" s="176"/>
      <c r="I18" s="176"/>
      <c r="J18" s="176"/>
    </row>
    <row r="19" spans="1:10" ht="13.8" x14ac:dyDescent="0.25">
      <c r="A19" s="176" t="s">
        <v>254</v>
      </c>
      <c r="B19" s="176"/>
      <c r="C19" s="176"/>
      <c r="D19" s="176"/>
      <c r="E19" s="176"/>
      <c r="F19" s="176"/>
      <c r="G19" s="176"/>
      <c r="H19" s="176"/>
      <c r="I19" s="176"/>
      <c r="J19" s="176"/>
    </row>
    <row r="20" spans="1:10" ht="13.8" x14ac:dyDescent="0.25">
      <c r="A20" s="180" t="s">
        <v>264</v>
      </c>
      <c r="B20" s="179"/>
      <c r="C20" s="179"/>
      <c r="D20" s="179"/>
      <c r="E20" s="179"/>
      <c r="F20" s="176"/>
      <c r="G20" s="176"/>
      <c r="H20" s="176"/>
      <c r="I20" s="176"/>
      <c r="J20" s="176"/>
    </row>
    <row r="21" spans="1:10" ht="13.8" x14ac:dyDescent="0.25">
      <c r="A21" s="176"/>
      <c r="B21" s="176"/>
      <c r="C21" s="176"/>
      <c r="D21" s="176"/>
      <c r="E21" s="176"/>
      <c r="F21" s="176"/>
      <c r="G21" s="176"/>
      <c r="H21" s="176"/>
      <c r="I21" s="176"/>
      <c r="J21" s="176"/>
    </row>
    <row r="22" spans="1:10" ht="13.8" x14ac:dyDescent="0.25">
      <c r="A22" s="176"/>
      <c r="B22" s="176"/>
      <c r="C22" s="176"/>
      <c r="D22" s="176"/>
      <c r="E22" s="176"/>
      <c r="F22" s="176"/>
      <c r="G22" s="176"/>
      <c r="H22" s="176"/>
      <c r="I22" s="176"/>
      <c r="J22" s="176"/>
    </row>
    <row r="23" spans="1:10" ht="13.8" x14ac:dyDescent="0.25">
      <c r="A23" s="176" t="s">
        <v>256</v>
      </c>
    </row>
    <row r="24" spans="1:10" ht="56.25" customHeight="1" x14ac:dyDescent="0.25">
      <c r="A24" s="181" t="s">
        <v>261</v>
      </c>
      <c r="B24" s="182"/>
      <c r="C24" s="182"/>
      <c r="D24" s="182"/>
      <c r="E24" s="182"/>
      <c r="F24" s="182"/>
      <c r="G24" s="182"/>
      <c r="H24" s="182"/>
      <c r="I24" s="182"/>
      <c r="J24" s="182"/>
    </row>
  </sheetData>
  <mergeCells count="6">
    <mergeCell ref="A24:J24"/>
    <mergeCell ref="A1:J1"/>
    <mergeCell ref="A4:J4"/>
    <mergeCell ref="A8:J8"/>
    <mergeCell ref="A12:J12"/>
    <mergeCell ref="A16:J1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J27"/>
  <sheetViews>
    <sheetView showGridLines="0" zoomScaleNormal="100" workbookViewId="0">
      <selection activeCell="B13" sqref="B13:J13"/>
    </sheetView>
  </sheetViews>
  <sheetFormatPr defaultColWidth="9.109375" defaultRowHeight="13.2" x14ac:dyDescent="0.25"/>
  <cols>
    <col min="1" max="1" width="4" style="122" customWidth="1"/>
    <col min="2" max="8" width="9.109375" style="122"/>
    <col min="9" max="9" width="9.44140625" style="122" customWidth="1"/>
    <col min="10" max="10" width="9.109375" style="122" customWidth="1"/>
    <col min="11" max="16384" width="9.109375" style="122"/>
  </cols>
  <sheetData>
    <row r="1" spans="1:10" ht="52.5" customHeight="1" x14ac:dyDescent="0.25">
      <c r="A1" s="193" t="s">
        <v>189</v>
      </c>
      <c r="B1" s="194"/>
      <c r="C1" s="194"/>
      <c r="D1" s="194"/>
      <c r="E1" s="194"/>
      <c r="F1" s="194"/>
      <c r="G1" s="194"/>
      <c r="H1" s="194"/>
      <c r="I1" s="194"/>
      <c r="J1" s="194"/>
    </row>
    <row r="2" spans="1:10" ht="27" customHeight="1" x14ac:dyDescent="0.25">
      <c r="A2" s="195"/>
      <c r="B2" s="195"/>
      <c r="C2" s="195"/>
      <c r="D2" s="195"/>
      <c r="E2" s="195"/>
      <c r="F2" s="195"/>
      <c r="G2" s="195"/>
      <c r="H2" s="195"/>
      <c r="I2" s="195"/>
      <c r="J2" s="195"/>
    </row>
    <row r="4" spans="1:10" x14ac:dyDescent="0.25">
      <c r="A4" s="145" t="s">
        <v>190</v>
      </c>
    </row>
    <row r="5" spans="1:10" x14ac:dyDescent="0.25">
      <c r="B5" s="146" t="s">
        <v>191</v>
      </c>
    </row>
    <row r="6" spans="1:10" ht="19.95" customHeight="1" x14ac:dyDescent="0.25">
      <c r="B6" s="196" t="s">
        <v>192</v>
      </c>
      <c r="C6" s="196"/>
      <c r="D6" s="196"/>
      <c r="E6" s="196"/>
      <c r="F6" s="196"/>
      <c r="G6" s="196"/>
      <c r="H6" s="196"/>
      <c r="I6" s="196"/>
      <c r="J6" s="196"/>
    </row>
    <row r="7" spans="1:10" ht="28.5" customHeight="1" x14ac:dyDescent="0.25">
      <c r="B7" s="190" t="s">
        <v>193</v>
      </c>
      <c r="C7" s="190"/>
      <c r="D7" s="190"/>
      <c r="E7" s="190"/>
      <c r="F7" s="190"/>
      <c r="G7" s="190"/>
      <c r="H7" s="190"/>
      <c r="I7" s="190"/>
      <c r="J7" s="190"/>
    </row>
    <row r="8" spans="1:10" ht="30" customHeight="1" x14ac:dyDescent="0.25">
      <c r="B8" s="190" t="s">
        <v>194</v>
      </c>
      <c r="C8" s="190"/>
      <c r="D8" s="190"/>
      <c r="E8" s="190"/>
      <c r="F8" s="190"/>
      <c r="G8" s="190"/>
      <c r="H8" s="190"/>
      <c r="I8" s="190"/>
      <c r="J8" s="190"/>
    </row>
    <row r="9" spans="1:10" ht="85.5" customHeight="1" x14ac:dyDescent="0.25">
      <c r="B9" s="190" t="s">
        <v>195</v>
      </c>
      <c r="C9" s="190"/>
      <c r="D9" s="190"/>
      <c r="E9" s="190"/>
      <c r="F9" s="190"/>
      <c r="G9" s="190"/>
      <c r="H9" s="190"/>
      <c r="I9" s="190"/>
      <c r="J9" s="190"/>
    </row>
    <row r="10" spans="1:10" ht="55.5" customHeight="1" x14ac:dyDescent="0.25">
      <c r="B10" s="190" t="s">
        <v>196</v>
      </c>
      <c r="C10" s="190"/>
      <c r="D10" s="190"/>
      <c r="E10" s="190"/>
      <c r="F10" s="190"/>
      <c r="G10" s="190"/>
      <c r="H10" s="190"/>
      <c r="I10" s="190"/>
      <c r="J10" s="190"/>
    </row>
    <row r="11" spans="1:10" ht="51.75" hidden="1" customHeight="1" x14ac:dyDescent="0.25">
      <c r="B11" s="190" t="s">
        <v>197</v>
      </c>
      <c r="C11" s="190"/>
      <c r="D11" s="190"/>
      <c r="E11" s="190"/>
      <c r="F11" s="190"/>
      <c r="G11" s="190"/>
      <c r="H11" s="190"/>
      <c r="I11" s="190"/>
      <c r="J11" s="190"/>
    </row>
    <row r="12" spans="1:10" ht="19.95" customHeight="1" x14ac:dyDescent="0.25">
      <c r="B12" s="191" t="s">
        <v>198</v>
      </c>
      <c r="C12" s="191"/>
      <c r="D12" s="191"/>
      <c r="E12" s="191"/>
      <c r="F12" s="191"/>
      <c r="G12" s="191"/>
      <c r="H12" s="191"/>
      <c r="I12" s="191"/>
      <c r="J12" s="191"/>
    </row>
    <row r="13" spans="1:10" ht="93" customHeight="1" x14ac:dyDescent="0.25">
      <c r="B13" s="186" t="s">
        <v>260</v>
      </c>
      <c r="C13" s="186"/>
      <c r="D13" s="186"/>
      <c r="E13" s="186"/>
      <c r="F13" s="186"/>
      <c r="G13" s="186"/>
      <c r="H13" s="186"/>
      <c r="I13" s="186"/>
      <c r="J13" s="186"/>
    </row>
    <row r="14" spans="1:10" ht="111" customHeight="1" x14ac:dyDescent="0.25">
      <c r="B14" s="186" t="s">
        <v>199</v>
      </c>
      <c r="C14" s="186"/>
      <c r="D14" s="186"/>
      <c r="E14" s="186"/>
      <c r="F14" s="186"/>
      <c r="G14" s="186"/>
      <c r="H14" s="186"/>
      <c r="I14" s="186"/>
      <c r="J14" s="186"/>
    </row>
    <row r="15" spans="1:10" ht="25.5" customHeight="1" x14ac:dyDescent="0.25">
      <c r="B15" s="192" t="s">
        <v>200</v>
      </c>
      <c r="C15" s="192"/>
      <c r="D15" s="192"/>
      <c r="E15" s="192"/>
      <c r="F15" s="192"/>
      <c r="G15" s="192"/>
      <c r="H15" s="192"/>
      <c r="I15" s="192"/>
      <c r="J15" s="192"/>
    </row>
    <row r="16" spans="1:10" ht="28.5" customHeight="1" x14ac:dyDescent="0.25">
      <c r="B16" s="186" t="s">
        <v>201</v>
      </c>
      <c r="C16" s="186"/>
      <c r="D16" s="186"/>
      <c r="E16" s="186"/>
      <c r="F16" s="186"/>
      <c r="G16" s="186"/>
      <c r="H16" s="186"/>
      <c r="I16" s="186"/>
      <c r="J16" s="186"/>
    </row>
    <row r="17" spans="1:10" ht="45.75" customHeight="1" x14ac:dyDescent="0.25">
      <c r="B17" s="186" t="s">
        <v>202</v>
      </c>
      <c r="C17" s="186"/>
      <c r="D17" s="186"/>
      <c r="E17" s="186"/>
      <c r="F17" s="186"/>
      <c r="G17" s="186"/>
      <c r="H17" s="186"/>
      <c r="I17" s="186"/>
      <c r="J17" s="186"/>
    </row>
    <row r="18" spans="1:10" ht="21.75" customHeight="1" x14ac:dyDescent="0.25">
      <c r="B18" s="187" t="s">
        <v>203</v>
      </c>
      <c r="C18" s="188"/>
      <c r="D18" s="188"/>
      <c r="E18" s="188"/>
      <c r="F18" s="188"/>
      <c r="G18" s="188"/>
      <c r="H18" s="188"/>
      <c r="I18" s="188"/>
      <c r="J18" s="188"/>
    </row>
    <row r="21" spans="1:10" ht="45" hidden="1" customHeight="1" x14ac:dyDescent="0.25">
      <c r="A21" s="189" t="s">
        <v>204</v>
      </c>
      <c r="B21" s="189"/>
      <c r="C21" s="189"/>
      <c r="D21" s="189"/>
      <c r="E21" s="189"/>
      <c r="F21" s="189"/>
      <c r="G21" s="189"/>
      <c r="H21" s="189"/>
      <c r="I21" s="189"/>
      <c r="J21" s="189"/>
    </row>
    <row r="22" spans="1:10" x14ac:dyDescent="0.25">
      <c r="I22" s="121"/>
    </row>
    <row r="24" spans="1:10" x14ac:dyDescent="0.25">
      <c r="A24" s="145"/>
    </row>
    <row r="27" spans="1:10" x14ac:dyDescent="0.25">
      <c r="I27" s="128"/>
    </row>
  </sheetData>
  <mergeCells count="16">
    <mergeCell ref="B9:J9"/>
    <mergeCell ref="A1:J1"/>
    <mergeCell ref="A2:J2"/>
    <mergeCell ref="B6:J6"/>
    <mergeCell ref="B7:J7"/>
    <mergeCell ref="B8:J8"/>
    <mergeCell ref="B16:J16"/>
    <mergeCell ref="B17:J17"/>
    <mergeCell ref="B18:J18"/>
    <mergeCell ref="A21:J21"/>
    <mergeCell ref="B10:J10"/>
    <mergeCell ref="B11:J11"/>
    <mergeCell ref="B12:J12"/>
    <mergeCell ref="B13:J13"/>
    <mergeCell ref="B14:J14"/>
    <mergeCell ref="B15:J15"/>
  </mergeCells>
  <pageMargins left="0.7" right="0.7" top="0.75" bottom="0.75" header="0.3" footer="0.3"/>
  <pageSetup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8E708"/>
    <pageSetUpPr fitToPage="1"/>
  </sheetPr>
  <dimension ref="A1:P65"/>
  <sheetViews>
    <sheetView showGridLines="0" zoomScaleNormal="100" workbookViewId="0">
      <selection activeCell="B40" sqref="B40:L40"/>
    </sheetView>
  </sheetViews>
  <sheetFormatPr defaultColWidth="9.109375" defaultRowHeight="13.2" x14ac:dyDescent="0.25"/>
  <cols>
    <col min="1" max="1" width="3.109375" style="122" customWidth="1"/>
    <col min="2" max="2" width="2.5546875" style="122" customWidth="1"/>
    <col min="3" max="3" width="4" style="122" customWidth="1"/>
    <col min="4" max="4" width="6.109375" style="122" customWidth="1"/>
    <col min="5" max="5" width="7.33203125" style="122" customWidth="1"/>
    <col min="6" max="6" width="5.109375" style="122" customWidth="1"/>
    <col min="7" max="7" width="2.44140625" style="122" customWidth="1"/>
    <col min="8" max="8" width="11" style="122" customWidth="1"/>
    <col min="9" max="9" width="6.6640625" style="122" customWidth="1"/>
    <col min="10" max="10" width="10" style="122" customWidth="1"/>
    <col min="11" max="11" width="9.6640625" style="122" customWidth="1"/>
    <col min="12" max="12" width="2.33203125" style="122" customWidth="1"/>
    <col min="13" max="13" width="12.109375" style="122" customWidth="1"/>
    <col min="14" max="14" width="3" style="122" customWidth="1"/>
    <col min="15" max="15" width="12.44140625" style="122" customWidth="1"/>
    <col min="16" max="16" width="1.6640625" style="122" customWidth="1"/>
    <col min="17" max="16384" width="9.109375" style="122"/>
  </cols>
  <sheetData>
    <row r="1" spans="1:16" ht="46.95" customHeight="1" x14ac:dyDescent="0.25">
      <c r="A1" s="193" t="s">
        <v>205</v>
      </c>
      <c r="B1" s="193"/>
      <c r="C1" s="193"/>
      <c r="D1" s="193"/>
      <c r="E1" s="193"/>
      <c r="F1" s="193"/>
      <c r="G1" s="193"/>
      <c r="H1" s="193"/>
      <c r="I1" s="193"/>
      <c r="J1" s="193"/>
      <c r="K1" s="193"/>
      <c r="L1" s="193"/>
      <c r="M1" s="193"/>
      <c r="N1" s="193"/>
      <c r="O1" s="193"/>
      <c r="P1" s="193"/>
    </row>
    <row r="2" spans="1:16" s="121" customFormat="1" x14ac:dyDescent="0.25">
      <c r="A2" s="147" t="s">
        <v>151</v>
      </c>
      <c r="B2" s="117"/>
      <c r="C2" s="117"/>
      <c r="D2" s="117"/>
      <c r="E2" s="117"/>
      <c r="F2" s="117"/>
      <c r="G2" s="118"/>
      <c r="H2" s="118"/>
      <c r="I2" s="119"/>
      <c r="J2" s="119"/>
      <c r="K2" s="119"/>
      <c r="L2" s="119"/>
      <c r="M2" s="119"/>
      <c r="N2" s="119"/>
      <c r="O2" s="119"/>
      <c r="P2" s="120"/>
    </row>
    <row r="3" spans="1:16" s="121" customFormat="1" ht="14.25" customHeight="1" x14ac:dyDescent="0.2">
      <c r="D3" s="123"/>
      <c r="E3" s="123" t="s">
        <v>152</v>
      </c>
      <c r="F3" s="233"/>
      <c r="G3" s="233"/>
      <c r="H3" s="233"/>
      <c r="I3" s="233"/>
      <c r="L3" s="123" t="s">
        <v>206</v>
      </c>
      <c r="M3" s="234"/>
      <c r="N3" s="234"/>
      <c r="O3" s="234"/>
    </row>
    <row r="4" spans="1:16" s="121" customFormat="1" ht="6" customHeight="1" x14ac:dyDescent="0.2">
      <c r="D4" s="123"/>
      <c r="E4" s="123"/>
      <c r="L4" s="123"/>
    </row>
    <row r="5" spans="1:16" s="121" customFormat="1" ht="13.95" customHeight="1" x14ac:dyDescent="0.2">
      <c r="D5" s="123"/>
      <c r="E5" s="123" t="s">
        <v>207</v>
      </c>
      <c r="F5" s="234"/>
      <c r="G5" s="234"/>
      <c r="H5" s="234"/>
      <c r="I5" s="234"/>
      <c r="L5" s="123" t="s">
        <v>208</v>
      </c>
      <c r="M5" s="234"/>
      <c r="N5" s="234"/>
      <c r="O5" s="234"/>
    </row>
    <row r="6" spans="1:16" s="121" customFormat="1" ht="5.25" customHeight="1" x14ac:dyDescent="0.2">
      <c r="D6" s="123"/>
      <c r="E6" s="123"/>
      <c r="L6" s="123"/>
    </row>
    <row r="7" spans="1:16" s="121" customFormat="1" ht="13.95" customHeight="1" x14ac:dyDescent="0.25">
      <c r="D7" s="123"/>
      <c r="E7" s="123" t="s">
        <v>209</v>
      </c>
      <c r="F7" s="235"/>
      <c r="G7" s="235"/>
      <c r="H7" s="234"/>
      <c r="I7" s="234"/>
      <c r="L7" s="123" t="s">
        <v>210</v>
      </c>
      <c r="M7" s="234"/>
      <c r="N7" s="234"/>
      <c r="O7" s="234"/>
    </row>
    <row r="8" spans="1:16" s="121" customFormat="1" ht="4.5" customHeight="1" x14ac:dyDescent="0.2">
      <c r="D8" s="123"/>
      <c r="E8" s="123"/>
      <c r="L8" s="123"/>
    </row>
    <row r="9" spans="1:16" s="121" customFormat="1" ht="13.95" customHeight="1" x14ac:dyDescent="0.2">
      <c r="D9" s="123"/>
      <c r="E9" s="123" t="s">
        <v>211</v>
      </c>
      <c r="F9" s="236"/>
      <c r="G9" s="236"/>
      <c r="H9" s="236"/>
      <c r="I9" s="236"/>
      <c r="L9" s="123" t="s">
        <v>212</v>
      </c>
      <c r="M9" s="148"/>
      <c r="N9" s="128"/>
      <c r="O9" s="128"/>
    </row>
    <row r="10" spans="1:16" s="121" customFormat="1" ht="4.5" customHeight="1" x14ac:dyDescent="0.2">
      <c r="D10" s="123"/>
      <c r="E10" s="123"/>
    </row>
    <row r="11" spans="1:16" s="121" customFormat="1" ht="13.95" customHeight="1" x14ac:dyDescent="0.2">
      <c r="D11" s="123"/>
      <c r="E11" s="123" t="s">
        <v>154</v>
      </c>
      <c r="F11" s="234"/>
      <c r="G11" s="234"/>
      <c r="H11" s="234"/>
      <c r="I11" s="234"/>
      <c r="K11" s="123"/>
      <c r="L11" s="123" t="s">
        <v>213</v>
      </c>
      <c r="M11" s="149"/>
    </row>
    <row r="12" spans="1:16" s="121" customFormat="1" ht="4.2" customHeight="1" x14ac:dyDescent="0.2">
      <c r="D12" s="123"/>
      <c r="E12" s="123"/>
      <c r="F12" s="150"/>
      <c r="G12" s="150"/>
      <c r="H12" s="150"/>
      <c r="I12" s="150"/>
      <c r="K12" s="123"/>
      <c r="L12" s="123"/>
      <c r="M12" s="151"/>
    </row>
    <row r="13" spans="1:16" s="121" customFormat="1" ht="13.95" customHeight="1" x14ac:dyDescent="0.2">
      <c r="D13" s="123"/>
      <c r="E13" s="123"/>
      <c r="F13" s="234"/>
      <c r="G13" s="234"/>
      <c r="H13" s="234"/>
      <c r="I13" s="234"/>
      <c r="K13" s="123"/>
      <c r="L13" s="123" t="s">
        <v>214</v>
      </c>
      <c r="M13" s="237"/>
      <c r="N13" s="237"/>
      <c r="O13" s="237"/>
    </row>
    <row r="14" spans="1:16" s="121" customFormat="1" ht="6.75" customHeight="1" x14ac:dyDescent="0.2"/>
    <row r="15" spans="1:16" s="121" customFormat="1" ht="13.5" customHeight="1" x14ac:dyDescent="0.25">
      <c r="A15" s="147" t="s">
        <v>215</v>
      </c>
      <c r="B15" s="152"/>
      <c r="C15" s="152"/>
      <c r="D15" s="152"/>
      <c r="E15" s="152"/>
      <c r="F15" s="152"/>
      <c r="G15" s="152"/>
      <c r="H15" s="152"/>
      <c r="I15" s="152"/>
      <c r="J15" s="152"/>
      <c r="K15" s="152"/>
      <c r="L15" s="152"/>
      <c r="M15" s="152"/>
      <c r="N15" s="152"/>
      <c r="O15" s="152"/>
      <c r="P15" s="120"/>
    </row>
    <row r="16" spans="1:16" ht="3.75" customHeight="1" x14ac:dyDescent="0.25">
      <c r="B16" s="124"/>
      <c r="C16" s="124"/>
      <c r="D16" s="153"/>
      <c r="E16" s="153"/>
      <c r="M16" s="154"/>
      <c r="O16" s="154"/>
    </row>
    <row r="17" spans="1:16" x14ac:dyDescent="0.25">
      <c r="A17" s="153"/>
      <c r="B17" s="153" t="s">
        <v>216</v>
      </c>
      <c r="C17" s="153"/>
      <c r="I17" s="238"/>
      <c r="J17" s="238"/>
      <c r="M17" s="154" t="s">
        <v>217</v>
      </c>
      <c r="O17" s="154" t="s">
        <v>218</v>
      </c>
    </row>
    <row r="18" spans="1:16" ht="15" customHeight="1" x14ac:dyDescent="0.25">
      <c r="A18" s="153"/>
      <c r="B18" s="153" t="s">
        <v>219</v>
      </c>
      <c r="C18" s="153"/>
      <c r="L18" s="122" t="s">
        <v>220</v>
      </c>
      <c r="M18" s="155"/>
      <c r="N18" s="156"/>
      <c r="O18" s="157">
        <f>IF(ISBLANK(M11),0,M18/M11)</f>
        <v>0</v>
      </c>
    </row>
    <row r="19" spans="1:16" x14ac:dyDescent="0.25">
      <c r="B19" s="153" t="s">
        <v>221</v>
      </c>
      <c r="C19" s="153"/>
      <c r="F19" s="135"/>
      <c r="G19" s="135"/>
      <c r="H19" s="135"/>
      <c r="L19" s="122" t="s">
        <v>220</v>
      </c>
      <c r="M19" s="155"/>
      <c r="N19" s="156"/>
      <c r="O19" s="157">
        <f>IF(ISBLANK(M11),0,M19/M11)</f>
        <v>0</v>
      </c>
    </row>
    <row r="20" spans="1:16" x14ac:dyDescent="0.25">
      <c r="A20" s="158"/>
      <c r="F20" s="135"/>
      <c r="G20" s="135"/>
      <c r="H20" s="135"/>
      <c r="L20" s="132" t="s">
        <v>222</v>
      </c>
      <c r="M20" s="159">
        <f>+M19+M18</f>
        <v>0</v>
      </c>
      <c r="N20" s="160"/>
      <c r="O20" s="161">
        <f>+O19+O18</f>
        <v>0</v>
      </c>
    </row>
    <row r="21" spans="1:16" x14ac:dyDescent="0.25">
      <c r="B21" s="153" t="s">
        <v>223</v>
      </c>
      <c r="C21" s="153"/>
      <c r="F21" s="135"/>
      <c r="G21" s="135"/>
      <c r="H21" s="135"/>
      <c r="L21" s="132"/>
      <c r="M21" s="162"/>
      <c r="N21" s="160"/>
      <c r="O21" s="162"/>
    </row>
    <row r="22" spans="1:16" x14ac:dyDescent="0.25">
      <c r="D22" s="153" t="s">
        <v>224</v>
      </c>
      <c r="E22" s="153"/>
      <c r="F22" s="153"/>
      <c r="G22" s="153"/>
      <c r="H22" s="135"/>
      <c r="L22" s="136" t="s">
        <v>171</v>
      </c>
      <c r="M22" s="155"/>
      <c r="N22" s="160"/>
      <c r="O22" s="157">
        <f>IF(ISBLANK(M11),0,M22/M11)</f>
        <v>0</v>
      </c>
    </row>
    <row r="23" spans="1:16" ht="13.8" thickBot="1" x14ac:dyDescent="0.3">
      <c r="F23" s="135"/>
      <c r="G23" s="135"/>
      <c r="H23" s="135"/>
      <c r="K23" s="135"/>
      <c r="L23" s="132" t="s">
        <v>225</v>
      </c>
      <c r="M23" s="163">
        <f>+M20-M22</f>
        <v>0</v>
      </c>
      <c r="N23" s="160"/>
      <c r="O23" s="164">
        <f>+O20-O22</f>
        <v>0</v>
      </c>
    </row>
    <row r="24" spans="1:16" ht="13.95" customHeight="1" thickTop="1" x14ac:dyDescent="0.25">
      <c r="L24" s="132" t="s">
        <v>226</v>
      </c>
      <c r="M24" s="155"/>
    </row>
    <row r="25" spans="1:16" ht="13.95" customHeight="1" thickBot="1" x14ac:dyDescent="0.3">
      <c r="L25" s="132" t="s">
        <v>227</v>
      </c>
      <c r="M25" s="165">
        <f>IF((M23+M24)&lt;0,0,(M23+M24))</f>
        <v>0</v>
      </c>
    </row>
    <row r="26" spans="1:16" ht="13.95" customHeight="1" thickTop="1" x14ac:dyDescent="0.25">
      <c r="B26" s="188" t="s">
        <v>228</v>
      </c>
      <c r="C26" s="188"/>
      <c r="D26" s="188"/>
      <c r="E26" s="188"/>
      <c r="F26" s="188"/>
      <c r="G26" s="188"/>
      <c r="H26" s="188"/>
      <c r="I26" s="188"/>
      <c r="J26" s="188"/>
      <c r="K26" s="188"/>
      <c r="L26" s="132"/>
      <c r="M26" s="160"/>
    </row>
    <row r="27" spans="1:16" ht="23.25" customHeight="1" x14ac:dyDescent="0.25">
      <c r="B27" s="228"/>
      <c r="C27" s="229"/>
      <c r="D27" s="229"/>
      <c r="E27" s="229"/>
      <c r="F27" s="229"/>
      <c r="G27" s="229"/>
      <c r="H27" s="229"/>
      <c r="I27" s="229"/>
      <c r="J27" s="229"/>
      <c r="K27" s="229"/>
      <c r="L27" s="230"/>
    </row>
    <row r="28" spans="1:16" ht="9.75" customHeight="1" x14ac:dyDescent="0.25"/>
    <row r="29" spans="1:16" x14ac:dyDescent="0.25">
      <c r="A29" s="147" t="s">
        <v>229</v>
      </c>
      <c r="B29" s="166"/>
      <c r="C29" s="166"/>
      <c r="D29" s="166"/>
      <c r="E29" s="166"/>
      <c r="F29" s="166"/>
      <c r="G29" s="166"/>
      <c r="H29" s="166"/>
      <c r="I29" s="166"/>
      <c r="J29" s="166"/>
      <c r="K29" s="166"/>
      <c r="L29" s="166"/>
      <c r="M29" s="166"/>
      <c r="N29" s="166"/>
      <c r="O29" s="166"/>
      <c r="P29" s="167"/>
    </row>
    <row r="30" spans="1:16" ht="12.75" customHeight="1" x14ac:dyDescent="0.25">
      <c r="B30" s="231"/>
      <c r="C30" s="231"/>
      <c r="D30" s="231"/>
      <c r="E30" s="168"/>
      <c r="F30" s="136"/>
      <c r="G30" s="136"/>
      <c r="H30" s="136"/>
      <c r="O30" s="168" t="s">
        <v>230</v>
      </c>
    </row>
    <row r="31" spans="1:16" ht="13.5" customHeight="1" x14ac:dyDescent="0.25">
      <c r="B31" s="232" t="s">
        <v>231</v>
      </c>
      <c r="C31" s="204"/>
      <c r="D31" s="204"/>
      <c r="E31" s="204"/>
      <c r="F31" s="204"/>
      <c r="G31" s="204"/>
      <c r="H31" s="204"/>
      <c r="I31" s="204"/>
      <c r="J31" s="204"/>
      <c r="K31" s="204"/>
      <c r="L31" s="204"/>
      <c r="M31" s="200" t="s">
        <v>232</v>
      </c>
      <c r="N31" s="200"/>
      <c r="O31" s="169" t="s">
        <v>233</v>
      </c>
    </row>
    <row r="32" spans="1:16" ht="14.4" customHeight="1" x14ac:dyDescent="0.25">
      <c r="B32" s="217"/>
      <c r="C32" s="218"/>
      <c r="D32" s="218"/>
      <c r="E32" s="218"/>
      <c r="F32" s="218"/>
      <c r="G32" s="218"/>
      <c r="H32" s="218"/>
      <c r="I32" s="218"/>
      <c r="J32" s="218"/>
      <c r="K32" s="218"/>
      <c r="L32" s="219"/>
      <c r="M32" s="220"/>
      <c r="N32" s="220"/>
      <c r="O32" s="170"/>
    </row>
    <row r="33" spans="1:16" ht="14.4" customHeight="1" x14ac:dyDescent="0.25">
      <c r="B33" s="217"/>
      <c r="C33" s="218"/>
      <c r="D33" s="218"/>
      <c r="E33" s="218"/>
      <c r="F33" s="218"/>
      <c r="G33" s="218"/>
      <c r="H33" s="218"/>
      <c r="I33" s="218"/>
      <c r="J33" s="218"/>
      <c r="K33" s="218"/>
      <c r="L33" s="219"/>
      <c r="M33" s="220"/>
      <c r="N33" s="220"/>
      <c r="O33" s="170"/>
    </row>
    <row r="34" spans="1:16" ht="14.4" customHeight="1" x14ac:dyDescent="0.25">
      <c r="B34" s="217"/>
      <c r="C34" s="218"/>
      <c r="D34" s="218"/>
      <c r="E34" s="218"/>
      <c r="F34" s="218"/>
      <c r="G34" s="218"/>
      <c r="H34" s="218"/>
      <c r="I34" s="218"/>
      <c r="J34" s="218"/>
      <c r="K34" s="218"/>
      <c r="L34" s="219"/>
      <c r="M34" s="220"/>
      <c r="N34" s="220"/>
      <c r="O34" s="170"/>
    </row>
    <row r="35" spans="1:16" ht="14.4" customHeight="1" x14ac:dyDescent="0.25">
      <c r="B35" s="217"/>
      <c r="C35" s="218"/>
      <c r="D35" s="218"/>
      <c r="E35" s="218"/>
      <c r="F35" s="218"/>
      <c r="G35" s="218"/>
      <c r="H35" s="218"/>
      <c r="I35" s="218"/>
      <c r="J35" s="218"/>
      <c r="K35" s="218"/>
      <c r="L35" s="219"/>
      <c r="M35" s="220"/>
      <c r="N35" s="220"/>
      <c r="O35" s="170"/>
    </row>
    <row r="36" spans="1:16" ht="14.4" customHeight="1" x14ac:dyDescent="0.25">
      <c r="B36" s="217"/>
      <c r="C36" s="218"/>
      <c r="D36" s="218"/>
      <c r="E36" s="218"/>
      <c r="F36" s="218"/>
      <c r="G36" s="218"/>
      <c r="H36" s="218"/>
      <c r="I36" s="218"/>
      <c r="J36" s="218"/>
      <c r="K36" s="218"/>
      <c r="L36" s="219"/>
      <c r="M36" s="220"/>
      <c r="N36" s="220"/>
      <c r="O36" s="170"/>
    </row>
    <row r="37" spans="1:16" ht="14.4" customHeight="1" x14ac:dyDescent="0.25">
      <c r="B37" s="217"/>
      <c r="C37" s="218"/>
      <c r="D37" s="218"/>
      <c r="E37" s="218"/>
      <c r="F37" s="218"/>
      <c r="G37" s="218"/>
      <c r="H37" s="218"/>
      <c r="I37" s="218"/>
      <c r="J37" s="218"/>
      <c r="K37" s="218"/>
      <c r="L37" s="219"/>
      <c r="M37" s="220"/>
      <c r="N37" s="220"/>
      <c r="O37" s="170"/>
    </row>
    <row r="38" spans="1:16" ht="14.4" customHeight="1" x14ac:dyDescent="0.25">
      <c r="B38" s="217"/>
      <c r="C38" s="218"/>
      <c r="D38" s="218"/>
      <c r="E38" s="218"/>
      <c r="F38" s="218"/>
      <c r="G38" s="218"/>
      <c r="H38" s="218"/>
      <c r="I38" s="218"/>
      <c r="J38" s="218"/>
      <c r="K38" s="218"/>
      <c r="L38" s="219"/>
      <c r="M38" s="220"/>
      <c r="N38" s="220"/>
      <c r="O38" s="170"/>
    </row>
    <row r="39" spans="1:16" ht="14.4" customHeight="1" x14ac:dyDescent="0.25">
      <c r="B39" s="217"/>
      <c r="C39" s="218"/>
      <c r="D39" s="218"/>
      <c r="E39" s="218"/>
      <c r="F39" s="218"/>
      <c r="G39" s="218"/>
      <c r="H39" s="218"/>
      <c r="I39" s="218"/>
      <c r="J39" s="218"/>
      <c r="K39" s="218"/>
      <c r="L39" s="219"/>
      <c r="M39" s="220"/>
      <c r="N39" s="220"/>
      <c r="O39" s="170"/>
    </row>
    <row r="40" spans="1:16" ht="14.4" customHeight="1" x14ac:dyDescent="0.25">
      <c r="B40" s="221" t="s">
        <v>258</v>
      </c>
      <c r="C40" s="222"/>
      <c r="D40" s="222"/>
      <c r="E40" s="222"/>
      <c r="F40" s="222"/>
      <c r="G40" s="222"/>
      <c r="H40" s="222"/>
      <c r="I40" s="222"/>
      <c r="J40" s="222"/>
      <c r="K40" s="222"/>
      <c r="L40" s="223"/>
      <c r="M40" s="220"/>
      <c r="N40" s="220"/>
      <c r="O40" s="170"/>
    </row>
    <row r="41" spans="1:16" ht="14.4" customHeight="1" x14ac:dyDescent="0.25">
      <c r="B41" s="217"/>
      <c r="C41" s="218"/>
      <c r="D41" s="218"/>
      <c r="E41" s="218"/>
      <c r="F41" s="218"/>
      <c r="G41" s="218"/>
      <c r="H41" s="218"/>
      <c r="I41" s="218"/>
      <c r="J41" s="218"/>
      <c r="K41" s="218"/>
      <c r="L41" s="219"/>
      <c r="M41" s="220"/>
      <c r="N41" s="220"/>
      <c r="O41" s="170"/>
    </row>
    <row r="42" spans="1:16" ht="14.4" customHeight="1" x14ac:dyDescent="0.25">
      <c r="B42" s="217"/>
      <c r="C42" s="218"/>
      <c r="D42" s="218"/>
      <c r="E42" s="218"/>
      <c r="F42" s="218"/>
      <c r="G42" s="218"/>
      <c r="H42" s="218"/>
      <c r="I42" s="218"/>
      <c r="J42" s="218"/>
      <c r="K42" s="218"/>
      <c r="L42" s="219"/>
      <c r="M42" s="220"/>
      <c r="N42" s="220"/>
      <c r="O42" s="170"/>
    </row>
    <row r="43" spans="1:16" ht="17.25" customHeight="1" x14ac:dyDescent="0.25">
      <c r="L43" s="132" t="s">
        <v>234</v>
      </c>
      <c r="M43" s="224">
        <f>SUM(M32:N42)</f>
        <v>0</v>
      </c>
      <c r="N43" s="225"/>
      <c r="O43" s="171"/>
    </row>
    <row r="44" spans="1:16" ht="9.75" customHeight="1" x14ac:dyDescent="0.25">
      <c r="M44" s="172"/>
      <c r="N44" s="135"/>
    </row>
    <row r="45" spans="1:16" ht="14.25" customHeight="1" x14ac:dyDescent="0.25">
      <c r="A45" s="147" t="s">
        <v>235</v>
      </c>
      <c r="B45" s="166"/>
      <c r="C45" s="166"/>
      <c r="D45" s="166"/>
      <c r="E45" s="166"/>
      <c r="F45" s="166"/>
      <c r="G45" s="166"/>
      <c r="H45" s="166"/>
      <c r="I45" s="166"/>
      <c r="J45" s="166"/>
      <c r="K45" s="166"/>
      <c r="L45" s="166"/>
      <c r="M45" s="173"/>
      <c r="N45" s="174"/>
      <c r="O45" s="166"/>
      <c r="P45" s="167"/>
    </row>
    <row r="46" spans="1:16" ht="9" customHeight="1" x14ac:dyDescent="0.25">
      <c r="A46" s="133"/>
      <c r="M46" s="173"/>
      <c r="N46" s="174"/>
      <c r="O46" s="166"/>
      <c r="P46" s="167"/>
    </row>
    <row r="47" spans="1:16" ht="16.5" customHeight="1" x14ac:dyDescent="0.25">
      <c r="B47" s="122" t="s">
        <v>236</v>
      </c>
      <c r="M47" s="226">
        <f>M43</f>
        <v>0</v>
      </c>
      <c r="N47" s="227"/>
      <c r="O47" s="213"/>
      <c r="P47" s="214"/>
    </row>
    <row r="48" spans="1:16" ht="13.95" customHeight="1" x14ac:dyDescent="0.25">
      <c r="B48" s="122" t="s">
        <v>237</v>
      </c>
      <c r="M48" s="215">
        <f>M25*-1</f>
        <v>0</v>
      </c>
      <c r="N48" s="216"/>
      <c r="O48" s="208"/>
      <c r="P48" s="209"/>
    </row>
    <row r="49" spans="1:16" ht="13.95" customHeight="1" thickBot="1" x14ac:dyDescent="0.3">
      <c r="B49" s="122" t="s">
        <v>238</v>
      </c>
      <c r="H49" s="153"/>
      <c r="I49" s="153"/>
      <c r="J49" s="205"/>
      <c r="K49" s="205"/>
      <c r="M49" s="206"/>
      <c r="N49" s="207"/>
      <c r="O49" s="208"/>
      <c r="P49" s="209"/>
    </row>
    <row r="50" spans="1:16" ht="15" customHeight="1" thickTop="1" x14ac:dyDescent="0.25">
      <c r="L50" s="132" t="s">
        <v>239</v>
      </c>
      <c r="M50" s="210">
        <f>M47+M48+M49</f>
        <v>0</v>
      </c>
      <c r="N50" s="211"/>
      <c r="O50" s="210"/>
      <c r="P50" s="212"/>
    </row>
    <row r="51" spans="1:16" ht="6.75" customHeight="1" x14ac:dyDescent="0.25">
      <c r="M51" s="172"/>
      <c r="N51" s="172"/>
    </row>
    <row r="52" spans="1:16" ht="13.5" customHeight="1" x14ac:dyDescent="0.25">
      <c r="B52" s="122" t="s">
        <v>240</v>
      </c>
      <c r="I52" s="198"/>
      <c r="J52" s="198"/>
      <c r="M52" s="172"/>
      <c r="N52" s="172"/>
    </row>
    <row r="53" spans="1:16" ht="13.95" customHeight="1" x14ac:dyDescent="0.25">
      <c r="B53" s="122" t="s">
        <v>241</v>
      </c>
      <c r="I53" s="201"/>
      <c r="J53" s="201"/>
      <c r="M53" s="172"/>
      <c r="N53" s="172"/>
    </row>
    <row r="54" spans="1:16" ht="5.25" customHeight="1" x14ac:dyDescent="0.25">
      <c r="M54" s="172"/>
      <c r="N54" s="135"/>
    </row>
    <row r="55" spans="1:16" ht="13.5" customHeight="1" x14ac:dyDescent="0.25">
      <c r="A55" s="175" t="s">
        <v>242</v>
      </c>
      <c r="B55" s="166"/>
      <c r="C55" s="166"/>
      <c r="D55" s="166"/>
      <c r="E55" s="166"/>
      <c r="F55" s="166"/>
      <c r="G55" s="166"/>
      <c r="H55" s="166"/>
      <c r="I55" s="166"/>
      <c r="J55" s="166"/>
      <c r="K55" s="166"/>
      <c r="L55" s="166"/>
      <c r="M55" s="173"/>
      <c r="N55" s="174"/>
      <c r="O55" s="166"/>
      <c r="P55" s="167"/>
    </row>
    <row r="56" spans="1:16" ht="6" customHeight="1" x14ac:dyDescent="0.25"/>
    <row r="57" spans="1:16" ht="301.5" customHeight="1" x14ac:dyDescent="0.25">
      <c r="B57" s="202" t="s">
        <v>243</v>
      </c>
      <c r="C57" s="202"/>
      <c r="D57" s="203"/>
      <c r="E57" s="203"/>
      <c r="F57" s="203"/>
      <c r="G57" s="203"/>
      <c r="H57" s="203"/>
      <c r="I57" s="203"/>
      <c r="J57" s="203"/>
      <c r="K57" s="203"/>
      <c r="L57" s="203"/>
      <c r="M57" s="203"/>
      <c r="N57" s="203"/>
      <c r="O57" s="203"/>
    </row>
    <row r="58" spans="1:16" ht="19.5" customHeight="1" x14ac:dyDescent="0.25">
      <c r="A58" s="204"/>
      <c r="B58" s="204"/>
      <c r="C58" s="204"/>
      <c r="D58" s="204"/>
      <c r="E58" s="204"/>
      <c r="F58" s="204"/>
      <c r="G58" s="204"/>
      <c r="H58" s="204"/>
      <c r="I58" s="204"/>
      <c r="M58" s="188"/>
      <c r="N58" s="188"/>
    </row>
    <row r="59" spans="1:16" x14ac:dyDescent="0.25">
      <c r="A59" s="122" t="s">
        <v>180</v>
      </c>
      <c r="M59" s="200"/>
      <c r="N59" s="200"/>
    </row>
    <row r="60" spans="1:16" ht="7.95" customHeight="1" x14ac:dyDescent="0.25"/>
    <row r="61" spans="1:16" x14ac:dyDescent="0.25">
      <c r="A61" s="122" t="s">
        <v>182</v>
      </c>
      <c r="C61" s="197"/>
      <c r="D61" s="197"/>
      <c r="E61" s="197"/>
      <c r="F61" s="197"/>
      <c r="G61" s="197"/>
      <c r="H61" s="197"/>
      <c r="I61" s="197"/>
    </row>
    <row r="62" spans="1:16" x14ac:dyDescent="0.25">
      <c r="A62" s="122" t="s">
        <v>183</v>
      </c>
      <c r="C62" s="197"/>
      <c r="D62" s="197"/>
      <c r="E62" s="197"/>
      <c r="F62" s="197"/>
      <c r="G62" s="197"/>
      <c r="H62" s="197"/>
      <c r="I62" s="197"/>
    </row>
    <row r="63" spans="1:16" x14ac:dyDescent="0.25">
      <c r="A63" s="122" t="s">
        <v>184</v>
      </c>
      <c r="C63" s="197"/>
      <c r="D63" s="197"/>
      <c r="E63" s="197"/>
      <c r="F63" s="197"/>
      <c r="G63" s="197"/>
      <c r="H63" s="197"/>
      <c r="I63" s="197"/>
    </row>
    <row r="64" spans="1:16" x14ac:dyDescent="0.25">
      <c r="A64" s="122" t="s">
        <v>185</v>
      </c>
      <c r="C64" s="199"/>
      <c r="D64" s="199"/>
      <c r="E64" s="199"/>
      <c r="F64" s="199"/>
      <c r="G64" s="199"/>
      <c r="H64" s="199"/>
      <c r="I64" s="199"/>
    </row>
    <row r="65" spans="15:16" x14ac:dyDescent="0.25">
      <c r="O65" s="200" t="s">
        <v>244</v>
      </c>
      <c r="P65" s="200"/>
    </row>
  </sheetData>
  <mergeCells count="60">
    <mergeCell ref="B26:K26"/>
    <mergeCell ref="A1:P1"/>
    <mergeCell ref="F3:I3"/>
    <mergeCell ref="M3:O3"/>
    <mergeCell ref="F5:I5"/>
    <mergeCell ref="M5:O5"/>
    <mergeCell ref="F7:I7"/>
    <mergeCell ref="M7:O7"/>
    <mergeCell ref="F9:I9"/>
    <mergeCell ref="F11:I11"/>
    <mergeCell ref="F13:I13"/>
    <mergeCell ref="M13:O13"/>
    <mergeCell ref="I17:J17"/>
    <mergeCell ref="B27:L27"/>
    <mergeCell ref="B30:D30"/>
    <mergeCell ref="B31:L31"/>
    <mergeCell ref="M31:N31"/>
    <mergeCell ref="B32:L32"/>
    <mergeCell ref="M32:N32"/>
    <mergeCell ref="B33:L33"/>
    <mergeCell ref="M33:N33"/>
    <mergeCell ref="B34:L34"/>
    <mergeCell ref="M34:N34"/>
    <mergeCell ref="B35:L35"/>
    <mergeCell ref="M35:N35"/>
    <mergeCell ref="B36:L36"/>
    <mergeCell ref="M36:N36"/>
    <mergeCell ref="B37:L37"/>
    <mergeCell ref="M37:N37"/>
    <mergeCell ref="B38:L38"/>
    <mergeCell ref="M38:N38"/>
    <mergeCell ref="O47:P47"/>
    <mergeCell ref="M48:N48"/>
    <mergeCell ref="O48:P48"/>
    <mergeCell ref="B39:L39"/>
    <mergeCell ref="M39:N39"/>
    <mergeCell ref="B40:L40"/>
    <mergeCell ref="M40:N40"/>
    <mergeCell ref="B41:L41"/>
    <mergeCell ref="M41:N41"/>
    <mergeCell ref="B42:L42"/>
    <mergeCell ref="M42:N42"/>
    <mergeCell ref="M43:N43"/>
    <mergeCell ref="M47:N47"/>
    <mergeCell ref="J49:K49"/>
    <mergeCell ref="M49:N49"/>
    <mergeCell ref="O49:P49"/>
    <mergeCell ref="M50:N50"/>
    <mergeCell ref="O50:P50"/>
    <mergeCell ref="C62:I62"/>
    <mergeCell ref="C63:I63"/>
    <mergeCell ref="I52:J52"/>
    <mergeCell ref="C64:I64"/>
    <mergeCell ref="O65:P65"/>
    <mergeCell ref="I53:J53"/>
    <mergeCell ref="B57:O57"/>
    <mergeCell ref="A58:I58"/>
    <mergeCell ref="M58:N58"/>
    <mergeCell ref="M59:N59"/>
    <mergeCell ref="C61:I61"/>
  </mergeCells>
  <printOptions horizontalCentered="1" verticalCentered="1"/>
  <pageMargins left="0.25" right="0.25" top="0.25" bottom="0" header="0.3" footer="0.05"/>
  <pageSetup paperSize="5" scale="8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47"/>
  <sheetViews>
    <sheetView topLeftCell="A14" zoomScale="178" zoomScaleNormal="178" workbookViewId="0">
      <selection activeCell="E15" sqref="E15"/>
    </sheetView>
  </sheetViews>
  <sheetFormatPr defaultColWidth="9.109375" defaultRowHeight="13.2" x14ac:dyDescent="0.25"/>
  <cols>
    <col min="1" max="1" width="7.5546875" customWidth="1"/>
    <col min="2" max="2" width="11.109375" style="51" customWidth="1"/>
    <col min="4" max="4" width="15.5546875" customWidth="1"/>
    <col min="5" max="7" width="12.6640625" customWidth="1"/>
    <col min="251" max="251" width="9.33203125" customWidth="1"/>
    <col min="254" max="254" width="7.44140625" customWidth="1"/>
    <col min="255" max="255" width="10.109375" customWidth="1"/>
    <col min="256" max="256" width="9" customWidth="1"/>
    <col min="257" max="257" width="10.88671875" customWidth="1"/>
    <col min="258" max="258" width="9.5546875" customWidth="1"/>
    <col min="259" max="259" width="0" hidden="1" customWidth="1"/>
    <col min="260" max="260" width="12.5546875" customWidth="1"/>
    <col min="261" max="261" width="14.44140625" customWidth="1"/>
    <col min="507" max="507" width="9.33203125" customWidth="1"/>
    <col min="510" max="510" width="7.44140625" customWidth="1"/>
    <col min="511" max="511" width="10.109375" customWidth="1"/>
    <col min="512" max="512" width="9" customWidth="1"/>
    <col min="513" max="513" width="10.88671875" customWidth="1"/>
    <col min="514" max="514" width="9.5546875" customWidth="1"/>
    <col min="515" max="515" width="0" hidden="1" customWidth="1"/>
    <col min="516" max="516" width="12.5546875" customWidth="1"/>
    <col min="517" max="517" width="14.44140625" customWidth="1"/>
    <col min="763" max="763" width="9.33203125" customWidth="1"/>
    <col min="766" max="766" width="7.44140625" customWidth="1"/>
    <col min="767" max="767" width="10.109375" customWidth="1"/>
    <col min="768" max="768" width="9" customWidth="1"/>
    <col min="769" max="769" width="10.88671875" customWidth="1"/>
    <col min="770" max="770" width="9.5546875" customWidth="1"/>
    <col min="771" max="771" width="0" hidden="1" customWidth="1"/>
    <col min="772" max="772" width="12.5546875" customWidth="1"/>
    <col min="773" max="773" width="14.44140625" customWidth="1"/>
    <col min="1019" max="1019" width="9.33203125" customWidth="1"/>
    <col min="1022" max="1022" width="7.44140625" customWidth="1"/>
    <col min="1023" max="1023" width="10.109375" customWidth="1"/>
    <col min="1024" max="1024" width="9" customWidth="1"/>
    <col min="1025" max="1025" width="10.88671875" customWidth="1"/>
    <col min="1026" max="1026" width="9.5546875" customWidth="1"/>
    <col min="1027" max="1027" width="0" hidden="1" customWidth="1"/>
    <col min="1028" max="1028" width="12.5546875" customWidth="1"/>
    <col min="1029" max="1029" width="14.44140625" customWidth="1"/>
    <col min="1275" max="1275" width="9.33203125" customWidth="1"/>
    <col min="1278" max="1278" width="7.44140625" customWidth="1"/>
    <col min="1279" max="1279" width="10.109375" customWidth="1"/>
    <col min="1280" max="1280" width="9" customWidth="1"/>
    <col min="1281" max="1281" width="10.88671875" customWidth="1"/>
    <col min="1282" max="1282" width="9.5546875" customWidth="1"/>
    <col min="1283" max="1283" width="0" hidden="1" customWidth="1"/>
    <col min="1284" max="1284" width="12.5546875" customWidth="1"/>
    <col min="1285" max="1285" width="14.44140625" customWidth="1"/>
    <col min="1531" max="1531" width="9.33203125" customWidth="1"/>
    <col min="1534" max="1534" width="7.44140625" customWidth="1"/>
    <col min="1535" max="1535" width="10.109375" customWidth="1"/>
    <col min="1536" max="1536" width="9" customWidth="1"/>
    <col min="1537" max="1537" width="10.88671875" customWidth="1"/>
    <col min="1538" max="1538" width="9.5546875" customWidth="1"/>
    <col min="1539" max="1539" width="0" hidden="1" customWidth="1"/>
    <col min="1540" max="1540" width="12.5546875" customWidth="1"/>
    <col min="1541" max="1541" width="14.44140625" customWidth="1"/>
    <col min="1787" max="1787" width="9.33203125" customWidth="1"/>
    <col min="1790" max="1790" width="7.44140625" customWidth="1"/>
    <col min="1791" max="1791" width="10.109375" customWidth="1"/>
    <col min="1792" max="1792" width="9" customWidth="1"/>
    <col min="1793" max="1793" width="10.88671875" customWidth="1"/>
    <col min="1794" max="1794" width="9.5546875" customWidth="1"/>
    <col min="1795" max="1795" width="0" hidden="1" customWidth="1"/>
    <col min="1796" max="1796" width="12.5546875" customWidth="1"/>
    <col min="1797" max="1797" width="14.44140625" customWidth="1"/>
    <col min="2043" max="2043" width="9.33203125" customWidth="1"/>
    <col min="2046" max="2046" width="7.44140625" customWidth="1"/>
    <col min="2047" max="2047" width="10.109375" customWidth="1"/>
    <col min="2048" max="2048" width="9" customWidth="1"/>
    <col min="2049" max="2049" width="10.88671875" customWidth="1"/>
    <col min="2050" max="2050" width="9.5546875" customWidth="1"/>
    <col min="2051" max="2051" width="0" hidden="1" customWidth="1"/>
    <col min="2052" max="2052" width="12.5546875" customWidth="1"/>
    <col min="2053" max="2053" width="14.44140625" customWidth="1"/>
    <col min="2299" max="2299" width="9.33203125" customWidth="1"/>
    <col min="2302" max="2302" width="7.44140625" customWidth="1"/>
    <col min="2303" max="2303" width="10.109375" customWidth="1"/>
    <col min="2304" max="2304" width="9" customWidth="1"/>
    <col min="2305" max="2305" width="10.88671875" customWidth="1"/>
    <col min="2306" max="2306" width="9.5546875" customWidth="1"/>
    <col min="2307" max="2307" width="0" hidden="1" customWidth="1"/>
    <col min="2308" max="2308" width="12.5546875" customWidth="1"/>
    <col min="2309" max="2309" width="14.44140625" customWidth="1"/>
    <col min="2555" max="2555" width="9.33203125" customWidth="1"/>
    <col min="2558" max="2558" width="7.44140625" customWidth="1"/>
    <col min="2559" max="2559" width="10.109375" customWidth="1"/>
    <col min="2560" max="2560" width="9" customWidth="1"/>
    <col min="2561" max="2561" width="10.88671875" customWidth="1"/>
    <col min="2562" max="2562" width="9.5546875" customWidth="1"/>
    <col min="2563" max="2563" width="0" hidden="1" customWidth="1"/>
    <col min="2564" max="2564" width="12.5546875" customWidth="1"/>
    <col min="2565" max="2565" width="14.44140625" customWidth="1"/>
    <col min="2811" max="2811" width="9.33203125" customWidth="1"/>
    <col min="2814" max="2814" width="7.44140625" customWidth="1"/>
    <col min="2815" max="2815" width="10.109375" customWidth="1"/>
    <col min="2816" max="2816" width="9" customWidth="1"/>
    <col min="2817" max="2817" width="10.88671875" customWidth="1"/>
    <col min="2818" max="2818" width="9.5546875" customWidth="1"/>
    <col min="2819" max="2819" width="0" hidden="1" customWidth="1"/>
    <col min="2820" max="2820" width="12.5546875" customWidth="1"/>
    <col min="2821" max="2821" width="14.44140625" customWidth="1"/>
    <col min="3067" max="3067" width="9.33203125" customWidth="1"/>
    <col min="3070" max="3070" width="7.44140625" customWidth="1"/>
    <col min="3071" max="3071" width="10.109375" customWidth="1"/>
    <col min="3072" max="3072" width="9" customWidth="1"/>
    <col min="3073" max="3073" width="10.88671875" customWidth="1"/>
    <col min="3074" max="3074" width="9.5546875" customWidth="1"/>
    <col min="3075" max="3075" width="0" hidden="1" customWidth="1"/>
    <col min="3076" max="3076" width="12.5546875" customWidth="1"/>
    <col min="3077" max="3077" width="14.44140625" customWidth="1"/>
    <col min="3323" max="3323" width="9.33203125" customWidth="1"/>
    <col min="3326" max="3326" width="7.44140625" customWidth="1"/>
    <col min="3327" max="3327" width="10.109375" customWidth="1"/>
    <col min="3328" max="3328" width="9" customWidth="1"/>
    <col min="3329" max="3329" width="10.88671875" customWidth="1"/>
    <col min="3330" max="3330" width="9.5546875" customWidth="1"/>
    <col min="3331" max="3331" width="0" hidden="1" customWidth="1"/>
    <col min="3332" max="3332" width="12.5546875" customWidth="1"/>
    <col min="3333" max="3333" width="14.44140625" customWidth="1"/>
    <col min="3579" max="3579" width="9.33203125" customWidth="1"/>
    <col min="3582" max="3582" width="7.44140625" customWidth="1"/>
    <col min="3583" max="3583" width="10.109375" customWidth="1"/>
    <col min="3584" max="3584" width="9" customWidth="1"/>
    <col min="3585" max="3585" width="10.88671875" customWidth="1"/>
    <col min="3586" max="3586" width="9.5546875" customWidth="1"/>
    <col min="3587" max="3587" width="0" hidden="1" customWidth="1"/>
    <col min="3588" max="3588" width="12.5546875" customWidth="1"/>
    <col min="3589" max="3589" width="14.44140625" customWidth="1"/>
    <col min="3835" max="3835" width="9.33203125" customWidth="1"/>
    <col min="3838" max="3838" width="7.44140625" customWidth="1"/>
    <col min="3839" max="3839" width="10.109375" customWidth="1"/>
    <col min="3840" max="3840" width="9" customWidth="1"/>
    <col min="3841" max="3841" width="10.88671875" customWidth="1"/>
    <col min="3842" max="3842" width="9.5546875" customWidth="1"/>
    <col min="3843" max="3843" width="0" hidden="1" customWidth="1"/>
    <col min="3844" max="3844" width="12.5546875" customWidth="1"/>
    <col min="3845" max="3845" width="14.44140625" customWidth="1"/>
    <col min="4091" max="4091" width="9.33203125" customWidth="1"/>
    <col min="4094" max="4094" width="7.44140625" customWidth="1"/>
    <col min="4095" max="4095" width="10.109375" customWidth="1"/>
    <col min="4096" max="4096" width="9" customWidth="1"/>
    <col min="4097" max="4097" width="10.88671875" customWidth="1"/>
    <col min="4098" max="4098" width="9.5546875" customWidth="1"/>
    <col min="4099" max="4099" width="0" hidden="1" customWidth="1"/>
    <col min="4100" max="4100" width="12.5546875" customWidth="1"/>
    <col min="4101" max="4101" width="14.44140625" customWidth="1"/>
    <col min="4347" max="4347" width="9.33203125" customWidth="1"/>
    <col min="4350" max="4350" width="7.44140625" customWidth="1"/>
    <col min="4351" max="4351" width="10.109375" customWidth="1"/>
    <col min="4352" max="4352" width="9" customWidth="1"/>
    <col min="4353" max="4353" width="10.88671875" customWidth="1"/>
    <col min="4354" max="4354" width="9.5546875" customWidth="1"/>
    <col min="4355" max="4355" width="0" hidden="1" customWidth="1"/>
    <col min="4356" max="4356" width="12.5546875" customWidth="1"/>
    <col min="4357" max="4357" width="14.44140625" customWidth="1"/>
    <col min="4603" max="4603" width="9.33203125" customWidth="1"/>
    <col min="4606" max="4606" width="7.44140625" customWidth="1"/>
    <col min="4607" max="4607" width="10.109375" customWidth="1"/>
    <col min="4608" max="4608" width="9" customWidth="1"/>
    <col min="4609" max="4609" width="10.88671875" customWidth="1"/>
    <col min="4610" max="4610" width="9.5546875" customWidth="1"/>
    <col min="4611" max="4611" width="0" hidden="1" customWidth="1"/>
    <col min="4612" max="4612" width="12.5546875" customWidth="1"/>
    <col min="4613" max="4613" width="14.44140625" customWidth="1"/>
    <col min="4859" max="4859" width="9.33203125" customWidth="1"/>
    <col min="4862" max="4862" width="7.44140625" customWidth="1"/>
    <col min="4863" max="4863" width="10.109375" customWidth="1"/>
    <col min="4864" max="4864" width="9" customWidth="1"/>
    <col min="4865" max="4865" width="10.88671875" customWidth="1"/>
    <col min="4866" max="4866" width="9.5546875" customWidth="1"/>
    <col min="4867" max="4867" width="0" hidden="1" customWidth="1"/>
    <col min="4868" max="4868" width="12.5546875" customWidth="1"/>
    <col min="4869" max="4869" width="14.44140625" customWidth="1"/>
    <col min="5115" max="5115" width="9.33203125" customWidth="1"/>
    <col min="5118" max="5118" width="7.44140625" customWidth="1"/>
    <col min="5119" max="5119" width="10.109375" customWidth="1"/>
    <col min="5120" max="5120" width="9" customWidth="1"/>
    <col min="5121" max="5121" width="10.88671875" customWidth="1"/>
    <col min="5122" max="5122" width="9.5546875" customWidth="1"/>
    <col min="5123" max="5123" width="0" hidden="1" customWidth="1"/>
    <col min="5124" max="5124" width="12.5546875" customWidth="1"/>
    <col min="5125" max="5125" width="14.44140625" customWidth="1"/>
    <col min="5371" max="5371" width="9.33203125" customWidth="1"/>
    <col min="5374" max="5374" width="7.44140625" customWidth="1"/>
    <col min="5375" max="5375" width="10.109375" customWidth="1"/>
    <col min="5376" max="5376" width="9" customWidth="1"/>
    <col min="5377" max="5377" width="10.88671875" customWidth="1"/>
    <col min="5378" max="5378" width="9.5546875" customWidth="1"/>
    <col min="5379" max="5379" width="0" hidden="1" customWidth="1"/>
    <col min="5380" max="5380" width="12.5546875" customWidth="1"/>
    <col min="5381" max="5381" width="14.44140625" customWidth="1"/>
    <col min="5627" max="5627" width="9.33203125" customWidth="1"/>
    <col min="5630" max="5630" width="7.44140625" customWidth="1"/>
    <col min="5631" max="5631" width="10.109375" customWidth="1"/>
    <col min="5632" max="5632" width="9" customWidth="1"/>
    <col min="5633" max="5633" width="10.88671875" customWidth="1"/>
    <col min="5634" max="5634" width="9.5546875" customWidth="1"/>
    <col min="5635" max="5635" width="0" hidden="1" customWidth="1"/>
    <col min="5636" max="5636" width="12.5546875" customWidth="1"/>
    <col min="5637" max="5637" width="14.44140625" customWidth="1"/>
    <col min="5883" max="5883" width="9.33203125" customWidth="1"/>
    <col min="5886" max="5886" width="7.44140625" customWidth="1"/>
    <col min="5887" max="5887" width="10.109375" customWidth="1"/>
    <col min="5888" max="5888" width="9" customWidth="1"/>
    <col min="5889" max="5889" width="10.88671875" customWidth="1"/>
    <col min="5890" max="5890" width="9.5546875" customWidth="1"/>
    <col min="5891" max="5891" width="0" hidden="1" customWidth="1"/>
    <col min="5892" max="5892" width="12.5546875" customWidth="1"/>
    <col min="5893" max="5893" width="14.44140625" customWidth="1"/>
    <col min="6139" max="6139" width="9.33203125" customWidth="1"/>
    <col min="6142" max="6142" width="7.44140625" customWidth="1"/>
    <col min="6143" max="6143" width="10.109375" customWidth="1"/>
    <col min="6144" max="6144" width="9" customWidth="1"/>
    <col min="6145" max="6145" width="10.88671875" customWidth="1"/>
    <col min="6146" max="6146" width="9.5546875" customWidth="1"/>
    <col min="6147" max="6147" width="0" hidden="1" customWidth="1"/>
    <col min="6148" max="6148" width="12.5546875" customWidth="1"/>
    <col min="6149" max="6149" width="14.44140625" customWidth="1"/>
    <col min="6395" max="6395" width="9.33203125" customWidth="1"/>
    <col min="6398" max="6398" width="7.44140625" customWidth="1"/>
    <col min="6399" max="6399" width="10.109375" customWidth="1"/>
    <col min="6400" max="6400" width="9" customWidth="1"/>
    <col min="6401" max="6401" width="10.88671875" customWidth="1"/>
    <col min="6402" max="6402" width="9.5546875" customWidth="1"/>
    <col min="6403" max="6403" width="0" hidden="1" customWidth="1"/>
    <col min="6404" max="6404" width="12.5546875" customWidth="1"/>
    <col min="6405" max="6405" width="14.44140625" customWidth="1"/>
    <col min="6651" max="6651" width="9.33203125" customWidth="1"/>
    <col min="6654" max="6654" width="7.44140625" customWidth="1"/>
    <col min="6655" max="6655" width="10.109375" customWidth="1"/>
    <col min="6656" max="6656" width="9" customWidth="1"/>
    <col min="6657" max="6657" width="10.88671875" customWidth="1"/>
    <col min="6658" max="6658" width="9.5546875" customWidth="1"/>
    <col min="6659" max="6659" width="0" hidden="1" customWidth="1"/>
    <col min="6660" max="6660" width="12.5546875" customWidth="1"/>
    <col min="6661" max="6661" width="14.44140625" customWidth="1"/>
    <col min="6907" max="6907" width="9.33203125" customWidth="1"/>
    <col min="6910" max="6910" width="7.44140625" customWidth="1"/>
    <col min="6911" max="6911" width="10.109375" customWidth="1"/>
    <col min="6912" max="6912" width="9" customWidth="1"/>
    <col min="6913" max="6913" width="10.88671875" customWidth="1"/>
    <col min="6914" max="6914" width="9.5546875" customWidth="1"/>
    <col min="6915" max="6915" width="0" hidden="1" customWidth="1"/>
    <col min="6916" max="6916" width="12.5546875" customWidth="1"/>
    <col min="6917" max="6917" width="14.44140625" customWidth="1"/>
    <col min="7163" max="7163" width="9.33203125" customWidth="1"/>
    <col min="7166" max="7166" width="7.44140625" customWidth="1"/>
    <col min="7167" max="7167" width="10.109375" customWidth="1"/>
    <col min="7168" max="7168" width="9" customWidth="1"/>
    <col min="7169" max="7169" width="10.88671875" customWidth="1"/>
    <col min="7170" max="7170" width="9.5546875" customWidth="1"/>
    <col min="7171" max="7171" width="0" hidden="1" customWidth="1"/>
    <col min="7172" max="7172" width="12.5546875" customWidth="1"/>
    <col min="7173" max="7173" width="14.44140625" customWidth="1"/>
    <col min="7419" max="7419" width="9.33203125" customWidth="1"/>
    <col min="7422" max="7422" width="7.44140625" customWidth="1"/>
    <col min="7423" max="7423" width="10.109375" customWidth="1"/>
    <col min="7424" max="7424" width="9" customWidth="1"/>
    <col min="7425" max="7425" width="10.88671875" customWidth="1"/>
    <col min="7426" max="7426" width="9.5546875" customWidth="1"/>
    <col min="7427" max="7427" width="0" hidden="1" customWidth="1"/>
    <col min="7428" max="7428" width="12.5546875" customWidth="1"/>
    <col min="7429" max="7429" width="14.44140625" customWidth="1"/>
    <col min="7675" max="7675" width="9.33203125" customWidth="1"/>
    <col min="7678" max="7678" width="7.44140625" customWidth="1"/>
    <col min="7679" max="7679" width="10.109375" customWidth="1"/>
    <col min="7680" max="7680" width="9" customWidth="1"/>
    <col min="7681" max="7681" width="10.88671875" customWidth="1"/>
    <col min="7682" max="7682" width="9.5546875" customWidth="1"/>
    <col min="7683" max="7683" width="0" hidden="1" customWidth="1"/>
    <col min="7684" max="7684" width="12.5546875" customWidth="1"/>
    <col min="7685" max="7685" width="14.44140625" customWidth="1"/>
    <col min="7931" max="7931" width="9.33203125" customWidth="1"/>
    <col min="7934" max="7934" width="7.44140625" customWidth="1"/>
    <col min="7935" max="7935" width="10.109375" customWidth="1"/>
    <col min="7936" max="7936" width="9" customWidth="1"/>
    <col min="7937" max="7937" width="10.88671875" customWidth="1"/>
    <col min="7938" max="7938" width="9.5546875" customWidth="1"/>
    <col min="7939" max="7939" width="0" hidden="1" customWidth="1"/>
    <col min="7940" max="7940" width="12.5546875" customWidth="1"/>
    <col min="7941" max="7941" width="14.44140625" customWidth="1"/>
    <col min="8187" max="8187" width="9.33203125" customWidth="1"/>
    <col min="8190" max="8190" width="7.44140625" customWidth="1"/>
    <col min="8191" max="8191" width="10.109375" customWidth="1"/>
    <col min="8192" max="8192" width="9" customWidth="1"/>
    <col min="8193" max="8193" width="10.88671875" customWidth="1"/>
    <col min="8194" max="8194" width="9.5546875" customWidth="1"/>
    <col min="8195" max="8195" width="0" hidden="1" customWidth="1"/>
    <col min="8196" max="8196" width="12.5546875" customWidth="1"/>
    <col min="8197" max="8197" width="14.44140625" customWidth="1"/>
    <col min="8443" max="8443" width="9.33203125" customWidth="1"/>
    <col min="8446" max="8446" width="7.44140625" customWidth="1"/>
    <col min="8447" max="8447" width="10.109375" customWidth="1"/>
    <col min="8448" max="8448" width="9" customWidth="1"/>
    <col min="8449" max="8449" width="10.88671875" customWidth="1"/>
    <col min="8450" max="8450" width="9.5546875" customWidth="1"/>
    <col min="8451" max="8451" width="0" hidden="1" customWidth="1"/>
    <col min="8452" max="8452" width="12.5546875" customWidth="1"/>
    <col min="8453" max="8453" width="14.44140625" customWidth="1"/>
    <col min="8699" max="8699" width="9.33203125" customWidth="1"/>
    <col min="8702" max="8702" width="7.44140625" customWidth="1"/>
    <col min="8703" max="8703" width="10.109375" customWidth="1"/>
    <col min="8704" max="8704" width="9" customWidth="1"/>
    <col min="8705" max="8705" width="10.88671875" customWidth="1"/>
    <col min="8706" max="8706" width="9.5546875" customWidth="1"/>
    <col min="8707" max="8707" width="0" hidden="1" customWidth="1"/>
    <col min="8708" max="8708" width="12.5546875" customWidth="1"/>
    <col min="8709" max="8709" width="14.44140625" customWidth="1"/>
    <col min="8955" max="8955" width="9.33203125" customWidth="1"/>
    <col min="8958" max="8958" width="7.44140625" customWidth="1"/>
    <col min="8959" max="8959" width="10.109375" customWidth="1"/>
    <col min="8960" max="8960" width="9" customWidth="1"/>
    <col min="8961" max="8961" width="10.88671875" customWidth="1"/>
    <col min="8962" max="8962" width="9.5546875" customWidth="1"/>
    <col min="8963" max="8963" width="0" hidden="1" customWidth="1"/>
    <col min="8964" max="8964" width="12.5546875" customWidth="1"/>
    <col min="8965" max="8965" width="14.44140625" customWidth="1"/>
    <col min="9211" max="9211" width="9.33203125" customWidth="1"/>
    <col min="9214" max="9214" width="7.44140625" customWidth="1"/>
    <col min="9215" max="9215" width="10.109375" customWidth="1"/>
    <col min="9216" max="9216" width="9" customWidth="1"/>
    <col min="9217" max="9217" width="10.88671875" customWidth="1"/>
    <col min="9218" max="9218" width="9.5546875" customWidth="1"/>
    <col min="9219" max="9219" width="0" hidden="1" customWidth="1"/>
    <col min="9220" max="9220" width="12.5546875" customWidth="1"/>
    <col min="9221" max="9221" width="14.44140625" customWidth="1"/>
    <col min="9467" max="9467" width="9.33203125" customWidth="1"/>
    <col min="9470" max="9470" width="7.44140625" customWidth="1"/>
    <col min="9471" max="9471" width="10.109375" customWidth="1"/>
    <col min="9472" max="9472" width="9" customWidth="1"/>
    <col min="9473" max="9473" width="10.88671875" customWidth="1"/>
    <col min="9474" max="9474" width="9.5546875" customWidth="1"/>
    <col min="9475" max="9475" width="0" hidden="1" customWidth="1"/>
    <col min="9476" max="9476" width="12.5546875" customWidth="1"/>
    <col min="9477" max="9477" width="14.44140625" customWidth="1"/>
    <col min="9723" max="9723" width="9.33203125" customWidth="1"/>
    <col min="9726" max="9726" width="7.44140625" customWidth="1"/>
    <col min="9727" max="9727" width="10.109375" customWidth="1"/>
    <col min="9728" max="9728" width="9" customWidth="1"/>
    <col min="9729" max="9729" width="10.88671875" customWidth="1"/>
    <col min="9730" max="9730" width="9.5546875" customWidth="1"/>
    <col min="9731" max="9731" width="0" hidden="1" customWidth="1"/>
    <col min="9732" max="9732" width="12.5546875" customWidth="1"/>
    <col min="9733" max="9733" width="14.44140625" customWidth="1"/>
    <col min="9979" max="9979" width="9.33203125" customWidth="1"/>
    <col min="9982" max="9982" width="7.44140625" customWidth="1"/>
    <col min="9983" max="9983" width="10.109375" customWidth="1"/>
    <col min="9984" max="9984" width="9" customWidth="1"/>
    <col min="9985" max="9985" width="10.88671875" customWidth="1"/>
    <col min="9986" max="9986" width="9.5546875" customWidth="1"/>
    <col min="9987" max="9987" width="0" hidden="1" customWidth="1"/>
    <col min="9988" max="9988" width="12.5546875" customWidth="1"/>
    <col min="9989" max="9989" width="14.44140625" customWidth="1"/>
    <col min="10235" max="10235" width="9.33203125" customWidth="1"/>
    <col min="10238" max="10238" width="7.44140625" customWidth="1"/>
    <col min="10239" max="10239" width="10.109375" customWidth="1"/>
    <col min="10240" max="10240" width="9" customWidth="1"/>
    <col min="10241" max="10241" width="10.88671875" customWidth="1"/>
    <col min="10242" max="10242" width="9.5546875" customWidth="1"/>
    <col min="10243" max="10243" width="0" hidden="1" customWidth="1"/>
    <col min="10244" max="10244" width="12.5546875" customWidth="1"/>
    <col min="10245" max="10245" width="14.44140625" customWidth="1"/>
    <col min="10491" max="10491" width="9.33203125" customWidth="1"/>
    <col min="10494" max="10494" width="7.44140625" customWidth="1"/>
    <col min="10495" max="10495" width="10.109375" customWidth="1"/>
    <col min="10496" max="10496" width="9" customWidth="1"/>
    <col min="10497" max="10497" width="10.88671875" customWidth="1"/>
    <col min="10498" max="10498" width="9.5546875" customWidth="1"/>
    <col min="10499" max="10499" width="0" hidden="1" customWidth="1"/>
    <col min="10500" max="10500" width="12.5546875" customWidth="1"/>
    <col min="10501" max="10501" width="14.44140625" customWidth="1"/>
    <col min="10747" max="10747" width="9.33203125" customWidth="1"/>
    <col min="10750" max="10750" width="7.44140625" customWidth="1"/>
    <col min="10751" max="10751" width="10.109375" customWidth="1"/>
    <col min="10752" max="10752" width="9" customWidth="1"/>
    <col min="10753" max="10753" width="10.88671875" customWidth="1"/>
    <col min="10754" max="10754" width="9.5546875" customWidth="1"/>
    <col min="10755" max="10755" width="0" hidden="1" customWidth="1"/>
    <col min="10756" max="10756" width="12.5546875" customWidth="1"/>
    <col min="10757" max="10757" width="14.44140625" customWidth="1"/>
    <col min="11003" max="11003" width="9.33203125" customWidth="1"/>
    <col min="11006" max="11006" width="7.44140625" customWidth="1"/>
    <col min="11007" max="11007" width="10.109375" customWidth="1"/>
    <col min="11008" max="11008" width="9" customWidth="1"/>
    <col min="11009" max="11009" width="10.88671875" customWidth="1"/>
    <col min="11010" max="11010" width="9.5546875" customWidth="1"/>
    <col min="11011" max="11011" width="0" hidden="1" customWidth="1"/>
    <col min="11012" max="11012" width="12.5546875" customWidth="1"/>
    <col min="11013" max="11013" width="14.44140625" customWidth="1"/>
    <col min="11259" max="11259" width="9.33203125" customWidth="1"/>
    <col min="11262" max="11262" width="7.44140625" customWidth="1"/>
    <col min="11263" max="11263" width="10.109375" customWidth="1"/>
    <col min="11264" max="11264" width="9" customWidth="1"/>
    <col min="11265" max="11265" width="10.88671875" customWidth="1"/>
    <col min="11266" max="11266" width="9.5546875" customWidth="1"/>
    <col min="11267" max="11267" width="0" hidden="1" customWidth="1"/>
    <col min="11268" max="11268" width="12.5546875" customWidth="1"/>
    <col min="11269" max="11269" width="14.44140625" customWidth="1"/>
    <col min="11515" max="11515" width="9.33203125" customWidth="1"/>
    <col min="11518" max="11518" width="7.44140625" customWidth="1"/>
    <col min="11519" max="11519" width="10.109375" customWidth="1"/>
    <col min="11520" max="11520" width="9" customWidth="1"/>
    <col min="11521" max="11521" width="10.88671875" customWidth="1"/>
    <col min="11522" max="11522" width="9.5546875" customWidth="1"/>
    <col min="11523" max="11523" width="0" hidden="1" customWidth="1"/>
    <col min="11524" max="11524" width="12.5546875" customWidth="1"/>
    <col min="11525" max="11525" width="14.44140625" customWidth="1"/>
    <col min="11771" max="11771" width="9.33203125" customWidth="1"/>
    <col min="11774" max="11774" width="7.44140625" customWidth="1"/>
    <col min="11775" max="11775" width="10.109375" customWidth="1"/>
    <col min="11776" max="11776" width="9" customWidth="1"/>
    <col min="11777" max="11777" width="10.88671875" customWidth="1"/>
    <col min="11778" max="11778" width="9.5546875" customWidth="1"/>
    <col min="11779" max="11779" width="0" hidden="1" customWidth="1"/>
    <col min="11780" max="11780" width="12.5546875" customWidth="1"/>
    <col min="11781" max="11781" width="14.44140625" customWidth="1"/>
    <col min="12027" max="12027" width="9.33203125" customWidth="1"/>
    <col min="12030" max="12030" width="7.44140625" customWidth="1"/>
    <col min="12031" max="12031" width="10.109375" customWidth="1"/>
    <col min="12032" max="12032" width="9" customWidth="1"/>
    <col min="12033" max="12033" width="10.88671875" customWidth="1"/>
    <col min="12034" max="12034" width="9.5546875" customWidth="1"/>
    <col min="12035" max="12035" width="0" hidden="1" customWidth="1"/>
    <col min="12036" max="12036" width="12.5546875" customWidth="1"/>
    <col min="12037" max="12037" width="14.44140625" customWidth="1"/>
    <col min="12283" max="12283" width="9.33203125" customWidth="1"/>
    <col min="12286" max="12286" width="7.44140625" customWidth="1"/>
    <col min="12287" max="12287" width="10.109375" customWidth="1"/>
    <col min="12288" max="12288" width="9" customWidth="1"/>
    <col min="12289" max="12289" width="10.88671875" customWidth="1"/>
    <col min="12290" max="12290" width="9.5546875" customWidth="1"/>
    <col min="12291" max="12291" width="0" hidden="1" customWidth="1"/>
    <col min="12292" max="12292" width="12.5546875" customWidth="1"/>
    <col min="12293" max="12293" width="14.44140625" customWidth="1"/>
    <col min="12539" max="12539" width="9.33203125" customWidth="1"/>
    <col min="12542" max="12542" width="7.44140625" customWidth="1"/>
    <col min="12543" max="12543" width="10.109375" customWidth="1"/>
    <col min="12544" max="12544" width="9" customWidth="1"/>
    <col min="12545" max="12545" width="10.88671875" customWidth="1"/>
    <col min="12546" max="12546" width="9.5546875" customWidth="1"/>
    <col min="12547" max="12547" width="0" hidden="1" customWidth="1"/>
    <col min="12548" max="12548" width="12.5546875" customWidth="1"/>
    <col min="12549" max="12549" width="14.44140625" customWidth="1"/>
    <col min="12795" max="12795" width="9.33203125" customWidth="1"/>
    <col min="12798" max="12798" width="7.44140625" customWidth="1"/>
    <col min="12799" max="12799" width="10.109375" customWidth="1"/>
    <col min="12800" max="12800" width="9" customWidth="1"/>
    <col min="12801" max="12801" width="10.88671875" customWidth="1"/>
    <col min="12802" max="12802" width="9.5546875" customWidth="1"/>
    <col min="12803" max="12803" width="0" hidden="1" customWidth="1"/>
    <col min="12804" max="12804" width="12.5546875" customWidth="1"/>
    <col min="12805" max="12805" width="14.44140625" customWidth="1"/>
    <col min="13051" max="13051" width="9.33203125" customWidth="1"/>
    <col min="13054" max="13054" width="7.44140625" customWidth="1"/>
    <col min="13055" max="13055" width="10.109375" customWidth="1"/>
    <col min="13056" max="13056" width="9" customWidth="1"/>
    <col min="13057" max="13057" width="10.88671875" customWidth="1"/>
    <col min="13058" max="13058" width="9.5546875" customWidth="1"/>
    <col min="13059" max="13059" width="0" hidden="1" customWidth="1"/>
    <col min="13060" max="13060" width="12.5546875" customWidth="1"/>
    <col min="13061" max="13061" width="14.44140625" customWidth="1"/>
    <col min="13307" max="13307" width="9.33203125" customWidth="1"/>
    <col min="13310" max="13310" width="7.44140625" customWidth="1"/>
    <col min="13311" max="13311" width="10.109375" customWidth="1"/>
    <col min="13312" max="13312" width="9" customWidth="1"/>
    <col min="13313" max="13313" width="10.88671875" customWidth="1"/>
    <col min="13314" max="13314" width="9.5546875" customWidth="1"/>
    <col min="13315" max="13315" width="0" hidden="1" customWidth="1"/>
    <col min="13316" max="13316" width="12.5546875" customWidth="1"/>
    <col min="13317" max="13317" width="14.44140625" customWidth="1"/>
    <col min="13563" max="13563" width="9.33203125" customWidth="1"/>
    <col min="13566" max="13566" width="7.44140625" customWidth="1"/>
    <col min="13567" max="13567" width="10.109375" customWidth="1"/>
    <col min="13568" max="13568" width="9" customWidth="1"/>
    <col min="13569" max="13569" width="10.88671875" customWidth="1"/>
    <col min="13570" max="13570" width="9.5546875" customWidth="1"/>
    <col min="13571" max="13571" width="0" hidden="1" customWidth="1"/>
    <col min="13572" max="13572" width="12.5546875" customWidth="1"/>
    <col min="13573" max="13573" width="14.44140625" customWidth="1"/>
    <col min="13819" max="13819" width="9.33203125" customWidth="1"/>
    <col min="13822" max="13822" width="7.44140625" customWidth="1"/>
    <col min="13823" max="13823" width="10.109375" customWidth="1"/>
    <col min="13824" max="13824" width="9" customWidth="1"/>
    <col min="13825" max="13825" width="10.88671875" customWidth="1"/>
    <col min="13826" max="13826" width="9.5546875" customWidth="1"/>
    <col min="13827" max="13827" width="0" hidden="1" customWidth="1"/>
    <col min="13828" max="13828" width="12.5546875" customWidth="1"/>
    <col min="13829" max="13829" width="14.44140625" customWidth="1"/>
    <col min="14075" max="14075" width="9.33203125" customWidth="1"/>
    <col min="14078" max="14078" width="7.44140625" customWidth="1"/>
    <col min="14079" max="14079" width="10.109375" customWidth="1"/>
    <col min="14080" max="14080" width="9" customWidth="1"/>
    <col min="14081" max="14081" width="10.88671875" customWidth="1"/>
    <col min="14082" max="14082" width="9.5546875" customWidth="1"/>
    <col min="14083" max="14083" width="0" hidden="1" customWidth="1"/>
    <col min="14084" max="14084" width="12.5546875" customWidth="1"/>
    <col min="14085" max="14085" width="14.44140625" customWidth="1"/>
    <col min="14331" max="14331" width="9.33203125" customWidth="1"/>
    <col min="14334" max="14334" width="7.44140625" customWidth="1"/>
    <col min="14335" max="14335" width="10.109375" customWidth="1"/>
    <col min="14336" max="14336" width="9" customWidth="1"/>
    <col min="14337" max="14337" width="10.88671875" customWidth="1"/>
    <col min="14338" max="14338" width="9.5546875" customWidth="1"/>
    <col min="14339" max="14339" width="0" hidden="1" customWidth="1"/>
    <col min="14340" max="14340" width="12.5546875" customWidth="1"/>
    <col min="14341" max="14341" width="14.44140625" customWidth="1"/>
    <col min="14587" max="14587" width="9.33203125" customWidth="1"/>
    <col min="14590" max="14590" width="7.44140625" customWidth="1"/>
    <col min="14591" max="14591" width="10.109375" customWidth="1"/>
    <col min="14592" max="14592" width="9" customWidth="1"/>
    <col min="14593" max="14593" width="10.88671875" customWidth="1"/>
    <col min="14594" max="14594" width="9.5546875" customWidth="1"/>
    <col min="14595" max="14595" width="0" hidden="1" customWidth="1"/>
    <col min="14596" max="14596" width="12.5546875" customWidth="1"/>
    <col min="14597" max="14597" width="14.44140625" customWidth="1"/>
    <col min="14843" max="14843" width="9.33203125" customWidth="1"/>
    <col min="14846" max="14846" width="7.44140625" customWidth="1"/>
    <col min="14847" max="14847" width="10.109375" customWidth="1"/>
    <col min="14848" max="14848" width="9" customWidth="1"/>
    <col min="14849" max="14849" width="10.88671875" customWidth="1"/>
    <col min="14850" max="14850" width="9.5546875" customWidth="1"/>
    <col min="14851" max="14851" width="0" hidden="1" customWidth="1"/>
    <col min="14852" max="14852" width="12.5546875" customWidth="1"/>
    <col min="14853" max="14853" width="14.44140625" customWidth="1"/>
    <col min="15099" max="15099" width="9.33203125" customWidth="1"/>
    <col min="15102" max="15102" width="7.44140625" customWidth="1"/>
    <col min="15103" max="15103" width="10.109375" customWidth="1"/>
    <col min="15104" max="15104" width="9" customWidth="1"/>
    <col min="15105" max="15105" width="10.88671875" customWidth="1"/>
    <col min="15106" max="15106" width="9.5546875" customWidth="1"/>
    <col min="15107" max="15107" width="0" hidden="1" customWidth="1"/>
    <col min="15108" max="15108" width="12.5546875" customWidth="1"/>
    <col min="15109" max="15109" width="14.44140625" customWidth="1"/>
    <col min="15355" max="15355" width="9.33203125" customWidth="1"/>
    <col min="15358" max="15358" width="7.44140625" customWidth="1"/>
    <col min="15359" max="15359" width="10.109375" customWidth="1"/>
    <col min="15360" max="15360" width="9" customWidth="1"/>
    <col min="15361" max="15361" width="10.88671875" customWidth="1"/>
    <col min="15362" max="15362" width="9.5546875" customWidth="1"/>
    <col min="15363" max="15363" width="0" hidden="1" customWidth="1"/>
    <col min="15364" max="15364" width="12.5546875" customWidth="1"/>
    <col min="15365" max="15365" width="14.44140625" customWidth="1"/>
    <col min="15611" max="15611" width="9.33203125" customWidth="1"/>
    <col min="15614" max="15614" width="7.44140625" customWidth="1"/>
    <col min="15615" max="15615" width="10.109375" customWidth="1"/>
    <col min="15616" max="15616" width="9" customWidth="1"/>
    <col min="15617" max="15617" width="10.88671875" customWidth="1"/>
    <col min="15618" max="15618" width="9.5546875" customWidth="1"/>
    <col min="15619" max="15619" width="0" hidden="1" customWidth="1"/>
    <col min="15620" max="15620" width="12.5546875" customWidth="1"/>
    <col min="15621" max="15621" width="14.44140625" customWidth="1"/>
    <col min="15867" max="15867" width="9.33203125" customWidth="1"/>
    <col min="15870" max="15870" width="7.44140625" customWidth="1"/>
    <col min="15871" max="15871" width="10.109375" customWidth="1"/>
    <col min="15872" max="15872" width="9" customWidth="1"/>
    <col min="15873" max="15873" width="10.88671875" customWidth="1"/>
    <col min="15874" max="15874" width="9.5546875" customWidth="1"/>
    <col min="15875" max="15875" width="0" hidden="1" customWidth="1"/>
    <col min="15876" max="15876" width="12.5546875" customWidth="1"/>
    <col min="15877" max="15877" width="14.44140625" customWidth="1"/>
    <col min="16123" max="16123" width="9.33203125" customWidth="1"/>
    <col min="16126" max="16126" width="7.44140625" customWidth="1"/>
    <col min="16127" max="16127" width="10.109375" customWidth="1"/>
    <col min="16128" max="16128" width="9" customWidth="1"/>
    <col min="16129" max="16129" width="10.88671875" customWidth="1"/>
    <col min="16130" max="16130" width="9.5546875" customWidth="1"/>
    <col min="16131" max="16131" width="0" hidden="1" customWidth="1"/>
    <col min="16132" max="16132" width="12.5546875" customWidth="1"/>
    <col min="16133" max="16133" width="14.44140625" customWidth="1"/>
  </cols>
  <sheetData>
    <row r="2" spans="1:7" ht="15.6" x14ac:dyDescent="0.3">
      <c r="A2" s="239" t="s">
        <v>102</v>
      </c>
      <c r="B2" s="239"/>
      <c r="C2" s="239"/>
      <c r="D2" s="239"/>
      <c r="E2" s="239"/>
      <c r="F2" s="239"/>
      <c r="G2" s="239"/>
    </row>
    <row r="3" spans="1:7" ht="7.5" customHeight="1" x14ac:dyDescent="0.25">
      <c r="A3" s="243"/>
      <c r="B3" s="244"/>
      <c r="C3" s="244"/>
      <c r="D3" s="244"/>
      <c r="E3" s="244"/>
      <c r="F3" s="244"/>
      <c r="G3" s="245"/>
    </row>
    <row r="4" spans="1:7" x14ac:dyDescent="0.25">
      <c r="A4" s="246" t="s">
        <v>47</v>
      </c>
      <c r="B4" s="247"/>
      <c r="C4" s="240"/>
      <c r="D4" s="241"/>
      <c r="E4" s="241"/>
      <c r="F4" s="241"/>
      <c r="G4" s="242"/>
    </row>
    <row r="5" spans="1:7" x14ac:dyDescent="0.25">
      <c r="A5" s="71" t="s">
        <v>103</v>
      </c>
      <c r="B5" s="72"/>
      <c r="C5" s="240"/>
      <c r="D5" s="241"/>
      <c r="E5" s="241"/>
      <c r="F5" s="241"/>
      <c r="G5" s="242"/>
    </row>
    <row r="6" spans="1:7" x14ac:dyDescent="0.25">
      <c r="A6" s="71" t="s">
        <v>104</v>
      </c>
      <c r="B6" s="72"/>
      <c r="C6" s="240"/>
      <c r="D6" s="241"/>
      <c r="E6" s="241"/>
      <c r="F6" s="241"/>
      <c r="G6" s="242"/>
    </row>
    <row r="7" spans="1:7" x14ac:dyDescent="0.25">
      <c r="A7" s="71" t="s">
        <v>98</v>
      </c>
      <c r="B7" s="72"/>
      <c r="C7" s="277"/>
      <c r="D7" s="278"/>
      <c r="E7" s="278"/>
      <c r="F7" s="278"/>
      <c r="G7" s="279"/>
    </row>
    <row r="8" spans="1:7" x14ac:dyDescent="0.25">
      <c r="A8" s="246" t="s">
        <v>142</v>
      </c>
      <c r="B8" s="247"/>
      <c r="C8" s="240"/>
      <c r="D8" s="241"/>
      <c r="E8" s="241"/>
      <c r="F8" s="241"/>
      <c r="G8" s="242"/>
    </row>
    <row r="9" spans="1:7" x14ac:dyDescent="0.25">
      <c r="A9" s="246" t="s">
        <v>49</v>
      </c>
      <c r="B9" s="247"/>
      <c r="C9" s="240"/>
      <c r="D9" s="241"/>
      <c r="E9" s="241"/>
      <c r="F9" s="241"/>
      <c r="G9" s="242"/>
    </row>
    <row r="10" spans="1:7" x14ac:dyDescent="0.25">
      <c r="A10" s="71" t="s">
        <v>105</v>
      </c>
      <c r="B10" s="72"/>
      <c r="C10" s="280"/>
      <c r="D10" s="281"/>
      <c r="E10" s="281"/>
      <c r="F10" s="281"/>
      <c r="G10" s="282"/>
    </row>
    <row r="11" spans="1:7" ht="14.25" customHeight="1" x14ac:dyDescent="0.25">
      <c r="A11" s="274" t="s">
        <v>128</v>
      </c>
      <c r="B11" s="275"/>
      <c r="C11" s="275"/>
      <c r="D11" s="275"/>
      <c r="E11" s="275"/>
      <c r="F11" s="275"/>
      <c r="G11" s="276"/>
    </row>
    <row r="12" spans="1:7" ht="12.75" customHeight="1" x14ac:dyDescent="0.25">
      <c r="A12" s="248" t="s">
        <v>70</v>
      </c>
      <c r="B12" s="257" t="s">
        <v>71</v>
      </c>
      <c r="C12" s="258"/>
      <c r="D12" s="259"/>
      <c r="E12" s="248" t="s">
        <v>129</v>
      </c>
      <c r="F12" s="248" t="s">
        <v>130</v>
      </c>
      <c r="G12" s="248" t="s">
        <v>131</v>
      </c>
    </row>
    <row r="13" spans="1:7" ht="30" customHeight="1" x14ac:dyDescent="0.25">
      <c r="A13" s="249"/>
      <c r="B13" s="260"/>
      <c r="C13" s="261"/>
      <c r="D13" s="262"/>
      <c r="E13" s="249"/>
      <c r="F13" s="249"/>
      <c r="G13" s="249"/>
    </row>
    <row r="14" spans="1:7" ht="16.5" customHeight="1" x14ac:dyDescent="0.25">
      <c r="A14" s="253" t="s">
        <v>79</v>
      </c>
      <c r="B14" s="254"/>
      <c r="C14" s="254"/>
      <c r="D14" s="254"/>
      <c r="E14" s="254"/>
      <c r="F14" s="254"/>
      <c r="G14" s="255"/>
    </row>
    <row r="15" spans="1:7" ht="15" customHeight="1" x14ac:dyDescent="0.25">
      <c r="A15" s="53">
        <v>1410</v>
      </c>
      <c r="B15" s="264" t="s">
        <v>99</v>
      </c>
      <c r="C15" s="265"/>
      <c r="D15" s="266"/>
      <c r="E15" s="56"/>
      <c r="F15" s="56"/>
      <c r="G15" s="85">
        <f>SUM(E15:F15)</f>
        <v>0</v>
      </c>
    </row>
    <row r="16" spans="1:7" x14ac:dyDescent="0.25">
      <c r="A16" s="54">
        <v>1412</v>
      </c>
      <c r="B16" s="256" t="s">
        <v>72</v>
      </c>
      <c r="C16" s="256"/>
      <c r="D16" s="256"/>
      <c r="E16" s="56"/>
      <c r="F16" s="56"/>
      <c r="G16" s="85">
        <f t="shared" ref="G16" si="0">SUM(E16:F16)</f>
        <v>0</v>
      </c>
    </row>
    <row r="17" spans="1:7" x14ac:dyDescent="0.25">
      <c r="A17" s="267" t="s">
        <v>80</v>
      </c>
      <c r="B17" s="268"/>
      <c r="C17" s="268"/>
      <c r="D17" s="269"/>
      <c r="E17" s="52">
        <f>SUM(E15:E16)</f>
        <v>0</v>
      </c>
      <c r="F17" s="52">
        <f t="shared" ref="F17:G17" si="1">SUM(F15:F16)</f>
        <v>0</v>
      </c>
      <c r="G17" s="52">
        <f t="shared" si="1"/>
        <v>0</v>
      </c>
    </row>
    <row r="18" spans="1:7" ht="12" customHeight="1" x14ac:dyDescent="0.25">
      <c r="A18" s="250" t="s">
        <v>100</v>
      </c>
      <c r="B18" s="251"/>
      <c r="C18" s="251"/>
      <c r="D18" s="251"/>
      <c r="E18" s="251"/>
      <c r="F18" s="251"/>
      <c r="G18" s="252"/>
    </row>
    <row r="19" spans="1:7" ht="16.5" customHeight="1" x14ac:dyDescent="0.25">
      <c r="A19" s="253" t="s">
        <v>81</v>
      </c>
      <c r="B19" s="254"/>
      <c r="C19" s="254"/>
      <c r="D19" s="254"/>
      <c r="E19" s="254"/>
      <c r="F19" s="254"/>
      <c r="G19" s="255"/>
    </row>
    <row r="20" spans="1:7" x14ac:dyDescent="0.25">
      <c r="A20" s="53">
        <v>1430</v>
      </c>
      <c r="B20" s="263" t="s">
        <v>73</v>
      </c>
      <c r="C20" s="263"/>
      <c r="D20" s="263"/>
      <c r="E20" s="86"/>
      <c r="F20" s="86"/>
      <c r="G20" s="87">
        <f>SUM(E20:F20)</f>
        <v>0</v>
      </c>
    </row>
    <row r="21" spans="1:7" x14ac:dyDescent="0.25">
      <c r="A21" s="54">
        <v>1432</v>
      </c>
      <c r="B21" s="256" t="s">
        <v>74</v>
      </c>
      <c r="C21" s="256"/>
      <c r="D21" s="256"/>
      <c r="E21" s="73"/>
      <c r="F21" s="73"/>
      <c r="G21" s="87">
        <f t="shared" ref="G21:G26" si="2">SUM(E21:F21)</f>
        <v>0</v>
      </c>
    </row>
    <row r="22" spans="1:7" x14ac:dyDescent="0.25">
      <c r="A22" s="54">
        <v>1434</v>
      </c>
      <c r="B22" s="256" t="s">
        <v>75</v>
      </c>
      <c r="C22" s="256"/>
      <c r="D22" s="256"/>
      <c r="E22" s="73"/>
      <c r="F22" s="73"/>
      <c r="G22" s="87">
        <f t="shared" si="2"/>
        <v>0</v>
      </c>
    </row>
    <row r="23" spans="1:7" x14ac:dyDescent="0.25">
      <c r="A23" s="54">
        <v>1435</v>
      </c>
      <c r="B23" s="256" t="s">
        <v>67</v>
      </c>
      <c r="C23" s="256"/>
      <c r="D23" s="256"/>
      <c r="E23" s="73"/>
      <c r="F23" s="73"/>
      <c r="G23" s="87">
        <f t="shared" si="2"/>
        <v>0</v>
      </c>
    </row>
    <row r="24" spans="1:7" x14ac:dyDescent="0.25">
      <c r="A24" s="54">
        <v>1436</v>
      </c>
      <c r="B24" s="256" t="s">
        <v>76</v>
      </c>
      <c r="C24" s="256"/>
      <c r="D24" s="256"/>
      <c r="E24" s="73"/>
      <c r="F24" s="73"/>
      <c r="G24" s="87">
        <f t="shared" si="2"/>
        <v>0</v>
      </c>
    </row>
    <row r="25" spans="1:7" x14ac:dyDescent="0.25">
      <c r="A25" s="54">
        <v>1437</v>
      </c>
      <c r="B25" s="256" t="s">
        <v>77</v>
      </c>
      <c r="C25" s="256"/>
      <c r="D25" s="256"/>
      <c r="E25" s="73"/>
      <c r="F25" s="73"/>
      <c r="G25" s="87">
        <f t="shared" si="2"/>
        <v>0</v>
      </c>
    </row>
    <row r="26" spans="1:7" x14ac:dyDescent="0.25">
      <c r="A26" s="54">
        <v>1439</v>
      </c>
      <c r="B26" s="256" t="s">
        <v>78</v>
      </c>
      <c r="C26" s="256"/>
      <c r="D26" s="256"/>
      <c r="E26" s="73"/>
      <c r="F26" s="73"/>
      <c r="G26" s="87">
        <f t="shared" si="2"/>
        <v>0</v>
      </c>
    </row>
    <row r="27" spans="1:7" x14ac:dyDescent="0.25">
      <c r="A27" s="267" t="s">
        <v>82</v>
      </c>
      <c r="B27" s="268"/>
      <c r="C27" s="268"/>
      <c r="D27" s="269"/>
      <c r="E27" s="52">
        <f>SUM(E20:E26)</f>
        <v>0</v>
      </c>
      <c r="F27" s="52">
        <f t="shared" ref="F27:G27" si="3">SUM(F20:F26)</f>
        <v>0</v>
      </c>
      <c r="G27" s="52">
        <f t="shared" si="3"/>
        <v>0</v>
      </c>
    </row>
    <row r="28" spans="1:7" ht="16.5" customHeight="1" x14ac:dyDescent="0.25">
      <c r="A28" s="253" t="s">
        <v>83</v>
      </c>
      <c r="B28" s="254"/>
      <c r="C28" s="254"/>
      <c r="D28" s="254"/>
      <c r="E28" s="254"/>
      <c r="F28" s="254"/>
      <c r="G28" s="255"/>
    </row>
    <row r="29" spans="1:7" x14ac:dyDescent="0.25">
      <c r="A29" s="54">
        <v>1471</v>
      </c>
      <c r="B29" s="256" t="s">
        <v>84</v>
      </c>
      <c r="C29" s="256"/>
      <c r="D29" s="256"/>
      <c r="E29" s="73"/>
      <c r="F29" s="73"/>
      <c r="G29" s="88">
        <f>SUM(E29:F29)</f>
        <v>0</v>
      </c>
    </row>
    <row r="30" spans="1:7" x14ac:dyDescent="0.25">
      <c r="A30" s="54">
        <v>1472</v>
      </c>
      <c r="B30" s="256" t="s">
        <v>65</v>
      </c>
      <c r="C30" s="256"/>
      <c r="D30" s="256"/>
      <c r="E30" s="73"/>
      <c r="F30" s="73"/>
      <c r="G30" s="88">
        <f t="shared" ref="G30:G32" si="4">SUM(E30:F30)</f>
        <v>0</v>
      </c>
    </row>
    <row r="31" spans="1:7" x14ac:dyDescent="0.25">
      <c r="A31" s="54">
        <v>1473</v>
      </c>
      <c r="B31" s="256" t="s">
        <v>85</v>
      </c>
      <c r="C31" s="256"/>
      <c r="D31" s="256"/>
      <c r="E31" s="73"/>
      <c r="F31" s="73"/>
      <c r="G31" s="88">
        <f t="shared" si="4"/>
        <v>0</v>
      </c>
    </row>
    <row r="32" spans="1:7" ht="12" customHeight="1" x14ac:dyDescent="0.25">
      <c r="A32" s="54">
        <v>1476</v>
      </c>
      <c r="B32" s="256" t="s">
        <v>86</v>
      </c>
      <c r="C32" s="256"/>
      <c r="D32" s="256"/>
      <c r="E32" s="73"/>
      <c r="F32" s="73"/>
      <c r="G32" s="88">
        <f t="shared" si="4"/>
        <v>0</v>
      </c>
    </row>
    <row r="33" spans="1:7" x14ac:dyDescent="0.25">
      <c r="A33" s="267" t="s">
        <v>87</v>
      </c>
      <c r="B33" s="268"/>
      <c r="C33" s="268"/>
      <c r="D33" s="269"/>
      <c r="E33" s="52">
        <f>SUM(E29:E32)</f>
        <v>0</v>
      </c>
      <c r="F33" s="52">
        <f t="shared" ref="F33:G33" si="5">SUM(F29:F32)</f>
        <v>0</v>
      </c>
      <c r="G33" s="52">
        <f t="shared" si="5"/>
        <v>0</v>
      </c>
    </row>
    <row r="34" spans="1:7" ht="16.5" customHeight="1" x14ac:dyDescent="0.25">
      <c r="A34" s="253" t="s">
        <v>93</v>
      </c>
      <c r="B34" s="254"/>
      <c r="C34" s="254"/>
      <c r="D34" s="254"/>
      <c r="E34" s="254"/>
      <c r="F34" s="254"/>
      <c r="G34" s="255"/>
    </row>
    <row r="35" spans="1:7" x14ac:dyDescent="0.25">
      <c r="A35" s="54">
        <v>1480</v>
      </c>
      <c r="B35" s="256" t="s">
        <v>88</v>
      </c>
      <c r="C35" s="256"/>
      <c r="D35" s="256"/>
      <c r="E35" s="73"/>
      <c r="F35" s="73"/>
      <c r="G35" s="88">
        <f>SUM(E35:F35)</f>
        <v>0</v>
      </c>
    </row>
    <row r="36" spans="1:7" x14ac:dyDescent="0.25">
      <c r="A36" s="54">
        <v>1482</v>
      </c>
      <c r="B36" s="256" t="s">
        <v>89</v>
      </c>
      <c r="C36" s="256"/>
      <c r="D36" s="256"/>
      <c r="E36" s="73"/>
      <c r="F36" s="73"/>
      <c r="G36" s="88">
        <f t="shared" ref="G36:G44" si="6">SUM(E36:F36)</f>
        <v>0</v>
      </c>
    </row>
    <row r="37" spans="1:7" x14ac:dyDescent="0.25">
      <c r="A37" s="54">
        <v>1485</v>
      </c>
      <c r="B37" s="256" t="s">
        <v>90</v>
      </c>
      <c r="C37" s="256"/>
      <c r="D37" s="256"/>
      <c r="E37" s="73"/>
      <c r="F37" s="73"/>
      <c r="G37" s="88">
        <f t="shared" si="6"/>
        <v>0</v>
      </c>
    </row>
    <row r="38" spans="1:7" ht="13.5" customHeight="1" x14ac:dyDescent="0.25">
      <c r="A38" s="54">
        <v>1486</v>
      </c>
      <c r="B38" s="256" t="s">
        <v>66</v>
      </c>
      <c r="C38" s="256"/>
      <c r="D38" s="256"/>
      <c r="E38" s="73"/>
      <c r="F38" s="73"/>
      <c r="G38" s="88">
        <f t="shared" si="6"/>
        <v>0</v>
      </c>
    </row>
    <row r="39" spans="1:7" x14ac:dyDescent="0.25">
      <c r="A39" s="54">
        <v>1489</v>
      </c>
      <c r="B39" s="256" t="s">
        <v>91</v>
      </c>
      <c r="C39" s="256"/>
      <c r="D39" s="256"/>
      <c r="E39" s="73"/>
      <c r="F39" s="73"/>
      <c r="G39" s="88">
        <f t="shared" si="6"/>
        <v>0</v>
      </c>
    </row>
    <row r="40" spans="1:7" x14ac:dyDescent="0.25">
      <c r="A40" s="54">
        <v>1490</v>
      </c>
      <c r="B40" s="256" t="s">
        <v>92</v>
      </c>
      <c r="C40" s="256"/>
      <c r="D40" s="256"/>
      <c r="E40" s="73"/>
      <c r="F40" s="73"/>
      <c r="G40" s="88">
        <f t="shared" si="6"/>
        <v>0</v>
      </c>
    </row>
    <row r="41" spans="1:7" x14ac:dyDescent="0.25">
      <c r="A41" s="55"/>
      <c r="B41" s="270" t="s">
        <v>139</v>
      </c>
      <c r="C41" s="270"/>
      <c r="D41" s="270"/>
      <c r="E41" s="73"/>
      <c r="F41" s="73"/>
      <c r="G41" s="88">
        <f t="shared" si="6"/>
        <v>0</v>
      </c>
    </row>
    <row r="42" spans="1:7" x14ac:dyDescent="0.25">
      <c r="A42" s="55"/>
      <c r="B42" s="270" t="s">
        <v>95</v>
      </c>
      <c r="C42" s="270"/>
      <c r="D42" s="270"/>
      <c r="E42" s="73"/>
      <c r="F42" s="73"/>
      <c r="G42" s="88">
        <f t="shared" si="6"/>
        <v>0</v>
      </c>
    </row>
    <row r="43" spans="1:7" x14ac:dyDescent="0.25">
      <c r="A43" s="55"/>
      <c r="B43" s="270" t="s">
        <v>96</v>
      </c>
      <c r="C43" s="270"/>
      <c r="D43" s="270"/>
      <c r="E43" s="73"/>
      <c r="F43" s="73"/>
      <c r="G43" s="88">
        <f t="shared" si="6"/>
        <v>0</v>
      </c>
    </row>
    <row r="44" spans="1:7" x14ac:dyDescent="0.25">
      <c r="A44" s="55"/>
      <c r="B44" s="270" t="s">
        <v>147</v>
      </c>
      <c r="C44" s="270"/>
      <c r="D44" s="270"/>
      <c r="E44" s="73"/>
      <c r="F44" s="73"/>
      <c r="G44" s="88">
        <f t="shared" si="6"/>
        <v>0</v>
      </c>
    </row>
    <row r="45" spans="1:7" x14ac:dyDescent="0.25">
      <c r="A45" s="267" t="s">
        <v>94</v>
      </c>
      <c r="B45" s="268"/>
      <c r="C45" s="268"/>
      <c r="D45" s="269"/>
      <c r="E45" s="52">
        <f>SUM(E35:E44)</f>
        <v>0</v>
      </c>
      <c r="F45" s="52">
        <f t="shared" ref="F45:G45" si="7">SUM(F35:F44)</f>
        <v>0</v>
      </c>
      <c r="G45" s="52">
        <f t="shared" si="7"/>
        <v>0</v>
      </c>
    </row>
    <row r="46" spans="1:7" x14ac:dyDescent="0.25">
      <c r="A46" s="271"/>
      <c r="B46" s="272"/>
      <c r="C46" s="272"/>
      <c r="D46" s="272"/>
      <c r="E46" s="272"/>
      <c r="F46" s="272"/>
      <c r="G46" s="273"/>
    </row>
    <row r="47" spans="1:7" x14ac:dyDescent="0.25">
      <c r="A47" s="267" t="s">
        <v>97</v>
      </c>
      <c r="B47" s="268"/>
      <c r="C47" s="268"/>
      <c r="D47" s="269"/>
      <c r="E47" s="52">
        <f>+E45+E33+E27+E17</f>
        <v>0</v>
      </c>
      <c r="F47" s="52">
        <f t="shared" ref="F47:G47" si="8">+F45+F33+F27+F17</f>
        <v>0</v>
      </c>
      <c r="G47" s="52">
        <f t="shared" si="8"/>
        <v>0</v>
      </c>
    </row>
  </sheetData>
  <sheetProtection password="CE99" sheet="1" objects="1" scenarios="1"/>
  <mergeCells count="52">
    <mergeCell ref="C7:G7"/>
    <mergeCell ref="C8:G8"/>
    <mergeCell ref="C9:G9"/>
    <mergeCell ref="C10:G10"/>
    <mergeCell ref="A8:B8"/>
    <mergeCell ref="A9:B9"/>
    <mergeCell ref="B16:D16"/>
    <mergeCell ref="B39:D39"/>
    <mergeCell ref="A11:G11"/>
    <mergeCell ref="F12:F13"/>
    <mergeCell ref="A27:D27"/>
    <mergeCell ref="B26:D26"/>
    <mergeCell ref="B23:D23"/>
    <mergeCell ref="B35:D35"/>
    <mergeCell ref="B29:D29"/>
    <mergeCell ref="B30:D30"/>
    <mergeCell ref="B31:D31"/>
    <mergeCell ref="B32:D32"/>
    <mergeCell ref="A33:D33"/>
    <mergeCell ref="B24:D24"/>
    <mergeCell ref="B25:D25"/>
    <mergeCell ref="A28:G28"/>
    <mergeCell ref="A47:D47"/>
    <mergeCell ref="B40:D40"/>
    <mergeCell ref="A45:D45"/>
    <mergeCell ref="B41:D41"/>
    <mergeCell ref="B42:D42"/>
    <mergeCell ref="B43:D43"/>
    <mergeCell ref="B44:D44"/>
    <mergeCell ref="A46:G46"/>
    <mergeCell ref="G12:G13"/>
    <mergeCell ref="A18:G18"/>
    <mergeCell ref="A19:G19"/>
    <mergeCell ref="A14:G14"/>
    <mergeCell ref="B38:D38"/>
    <mergeCell ref="A12:A13"/>
    <mergeCell ref="B12:D13"/>
    <mergeCell ref="B20:D20"/>
    <mergeCell ref="B22:D22"/>
    <mergeCell ref="B15:D15"/>
    <mergeCell ref="E12:E13"/>
    <mergeCell ref="B21:D21"/>
    <mergeCell ref="A17:D17"/>
    <mergeCell ref="B36:D36"/>
    <mergeCell ref="B37:D37"/>
    <mergeCell ref="A34:G34"/>
    <mergeCell ref="A2:G2"/>
    <mergeCell ref="C4:G4"/>
    <mergeCell ref="C5:G5"/>
    <mergeCell ref="C6:G6"/>
    <mergeCell ref="A3:G3"/>
    <mergeCell ref="A4:B4"/>
  </mergeCells>
  <printOptions horizontalCentered="1"/>
  <pageMargins left="0" right="0" top="0.75" bottom="0" header="0.5" footer="0"/>
  <pageSetup orientation="portrait" r:id="rId1"/>
  <headerFooter alignWithMargins="0">
    <oddFooter xml:space="preserve">&amp;LRevised 08.19.15&amp;R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D417"/>
  <sheetViews>
    <sheetView showGridLines="0" showZeros="0" zoomScale="80" zoomScaleNormal="80" workbookViewId="0">
      <selection activeCell="AI5" sqref="AI5"/>
    </sheetView>
  </sheetViews>
  <sheetFormatPr defaultColWidth="4.88671875" defaultRowHeight="16.2" x14ac:dyDescent="0.4"/>
  <cols>
    <col min="1" max="1" width="9" style="2" customWidth="1"/>
    <col min="2" max="2" width="2.6640625" style="2" customWidth="1"/>
    <col min="3" max="3" width="8.33203125" style="2" customWidth="1"/>
    <col min="4" max="4" width="5.44140625" style="2" customWidth="1"/>
    <col min="5" max="5" width="3.6640625" style="2" customWidth="1"/>
    <col min="6" max="6" width="2.109375" style="2" customWidth="1"/>
    <col min="7" max="7" width="8" style="2" customWidth="1"/>
    <col min="8" max="8" width="6.44140625" style="2" customWidth="1"/>
    <col min="9" max="9" width="15.88671875" style="2" customWidth="1"/>
    <col min="10" max="10" width="2.109375" style="2" customWidth="1"/>
    <col min="11" max="11" width="4.44140625" style="2" customWidth="1"/>
    <col min="12" max="12" width="7" style="2" customWidth="1"/>
    <col min="13" max="13" width="5" style="2" customWidth="1"/>
    <col min="14" max="14" width="5.88671875" style="2" customWidth="1"/>
    <col min="15" max="15" width="1.6640625" style="2" customWidth="1"/>
    <col min="16" max="16" width="14.6640625" style="2" customWidth="1"/>
    <col min="17" max="17" width="3.109375" style="2" customWidth="1"/>
    <col min="18" max="18" width="1.6640625" style="2" customWidth="1"/>
    <col min="19" max="19" width="7.109375" style="2" customWidth="1"/>
    <col min="20" max="20" width="4.33203125" style="2" customWidth="1"/>
    <col min="21" max="21" width="1.6640625" style="2" customWidth="1"/>
    <col min="22" max="22" width="12.109375" style="2" customWidth="1"/>
    <col min="23" max="23" width="5.44140625" style="2" customWidth="1"/>
    <col min="24" max="24" width="1.109375" style="2" customWidth="1"/>
    <col min="25" max="25" width="7.6640625" style="2" customWidth="1"/>
    <col min="26" max="26" width="1.88671875" style="2" customWidth="1"/>
    <col min="27" max="27" width="6.109375" style="2" customWidth="1"/>
    <col min="28" max="28" width="1.88671875" style="2" customWidth="1"/>
    <col min="29" max="29" width="5.5546875" style="2" customWidth="1"/>
    <col min="30" max="16384" width="4.88671875" style="2"/>
  </cols>
  <sheetData>
    <row r="1" spans="1:29" ht="21" x14ac:dyDescent="0.4">
      <c r="A1" s="302" t="s">
        <v>45</v>
      </c>
      <c r="B1" s="302"/>
      <c r="C1" s="302"/>
      <c r="D1" s="302"/>
      <c r="E1" s="302"/>
      <c r="F1" s="302"/>
      <c r="G1" s="302"/>
      <c r="H1" s="302"/>
      <c r="I1" s="302"/>
      <c r="J1" s="302"/>
      <c r="K1" s="302"/>
      <c r="L1" s="302"/>
      <c r="M1" s="302"/>
      <c r="N1" s="302"/>
      <c r="O1" s="302"/>
      <c r="P1" s="302"/>
      <c r="Q1" s="302"/>
      <c r="R1" s="302"/>
      <c r="S1" s="302"/>
      <c r="T1" s="302"/>
      <c r="U1" s="302"/>
      <c r="V1" s="302"/>
      <c r="W1" s="302"/>
      <c r="X1" s="1"/>
      <c r="Y1" s="1"/>
      <c r="Z1" s="1"/>
      <c r="AA1" s="1"/>
      <c r="AB1" s="1"/>
      <c r="AC1" s="1"/>
    </row>
    <row r="2" spans="1:29" ht="15" customHeight="1" x14ac:dyDescent="0.4">
      <c r="A2" s="303" t="s">
        <v>0</v>
      </c>
      <c r="B2" s="303"/>
      <c r="C2" s="303"/>
      <c r="D2" s="303"/>
      <c r="E2" s="303"/>
      <c r="F2" s="303"/>
      <c r="G2" s="303"/>
      <c r="H2" s="303"/>
      <c r="I2" s="303"/>
      <c r="J2" s="303"/>
      <c r="K2" s="303"/>
      <c r="L2" s="303"/>
      <c r="M2" s="303"/>
      <c r="N2" s="303"/>
      <c r="O2" s="303"/>
      <c r="P2" s="303"/>
      <c r="Q2" s="303"/>
      <c r="R2" s="303"/>
      <c r="S2" s="303"/>
      <c r="T2" s="303"/>
      <c r="U2" s="303"/>
      <c r="V2" s="303"/>
      <c r="W2" s="303"/>
      <c r="X2" s="3"/>
      <c r="Y2" s="3"/>
      <c r="Z2" s="3"/>
      <c r="AA2" s="3"/>
      <c r="AB2" s="3"/>
      <c r="AC2" s="3"/>
    </row>
    <row r="3" spans="1:29" ht="28.5" customHeight="1" x14ac:dyDescent="0.4">
      <c r="A3" s="2" t="s">
        <v>140</v>
      </c>
      <c r="C3" s="114">
        <v>2</v>
      </c>
      <c r="J3" s="4"/>
      <c r="K3" s="4"/>
      <c r="L3" s="4"/>
      <c r="M3" s="4"/>
      <c r="N3" s="4"/>
      <c r="O3" s="4"/>
    </row>
    <row r="4" spans="1:29" ht="19.5" customHeight="1" x14ac:dyDescent="0.4">
      <c r="A4" s="304" t="s">
        <v>36</v>
      </c>
      <c r="B4" s="304"/>
      <c r="C4" s="304"/>
      <c r="D4" s="304"/>
      <c r="E4" s="304"/>
      <c r="F4" s="5"/>
      <c r="G4" s="6"/>
      <c r="H4" s="308"/>
      <c r="I4" s="308"/>
      <c r="J4" s="308"/>
      <c r="K4" s="308"/>
      <c r="L4" s="308"/>
      <c r="M4" s="308"/>
      <c r="N4" s="308"/>
      <c r="O4" s="308"/>
      <c r="P4" s="308"/>
      <c r="Q4" s="308"/>
      <c r="R4" s="308"/>
      <c r="S4" s="308"/>
      <c r="T4" s="308"/>
      <c r="U4" s="308"/>
      <c r="V4" s="308"/>
      <c r="W4" s="308"/>
    </row>
    <row r="5" spans="1:29" ht="19.5" customHeight="1" x14ac:dyDescent="0.4">
      <c r="A5" s="304" t="s">
        <v>1</v>
      </c>
      <c r="B5" s="304"/>
      <c r="C5" s="304"/>
      <c r="D5" s="304"/>
      <c r="E5" s="304"/>
      <c r="F5" s="5"/>
      <c r="G5" s="6"/>
      <c r="H5" s="308"/>
      <c r="I5" s="308"/>
      <c r="J5" s="308"/>
      <c r="K5" s="308"/>
      <c r="L5" s="308"/>
      <c r="M5" s="308"/>
      <c r="N5" s="308"/>
      <c r="O5" s="308"/>
      <c r="P5" s="308"/>
      <c r="Q5" s="308"/>
      <c r="R5" s="308"/>
      <c r="S5" s="308"/>
      <c r="T5" s="308"/>
      <c r="U5" s="308"/>
      <c r="V5" s="308"/>
      <c r="W5" s="308"/>
    </row>
    <row r="6" spans="1:29" ht="19.5" customHeight="1" x14ac:dyDescent="0.4">
      <c r="A6" s="11" t="s">
        <v>2</v>
      </c>
      <c r="B6" s="11"/>
      <c r="C6" s="11"/>
      <c r="D6" s="11"/>
      <c r="E6" s="11"/>
      <c r="F6" s="5"/>
      <c r="G6" s="6"/>
      <c r="H6" s="308"/>
      <c r="I6" s="308"/>
      <c r="J6" s="308"/>
      <c r="K6" s="308"/>
      <c r="L6" s="308"/>
      <c r="M6" s="308"/>
      <c r="N6" s="308"/>
      <c r="O6" s="308"/>
      <c r="P6" s="308"/>
      <c r="Q6" s="308"/>
      <c r="R6" s="308"/>
      <c r="S6" s="308"/>
      <c r="T6" s="308"/>
      <c r="U6" s="308"/>
      <c r="V6" s="308"/>
      <c r="W6" s="308"/>
    </row>
    <row r="7" spans="1:29" ht="18.600000000000001" x14ac:dyDescent="0.45">
      <c r="A7" s="11" t="s">
        <v>3</v>
      </c>
      <c r="B7" s="11"/>
      <c r="C7" s="11"/>
      <c r="D7" s="11"/>
      <c r="E7" s="11"/>
      <c r="F7" s="5"/>
      <c r="G7" s="6"/>
      <c r="H7" s="306"/>
      <c r="I7" s="306"/>
      <c r="J7" s="7"/>
      <c r="L7" s="7"/>
      <c r="M7" s="7"/>
      <c r="N7" s="7"/>
      <c r="O7" s="7"/>
    </row>
    <row r="8" spans="1:29" ht="18.600000000000001" x14ac:dyDescent="0.45">
      <c r="A8" s="6" t="s">
        <v>42</v>
      </c>
      <c r="B8" s="6"/>
      <c r="C8" s="6"/>
      <c r="D8" s="6"/>
      <c r="E8" s="6"/>
      <c r="F8" s="5"/>
      <c r="G8" s="6"/>
      <c r="H8" s="307"/>
      <c r="I8" s="307"/>
      <c r="J8" s="7"/>
      <c r="K8" s="7"/>
      <c r="L8" s="7"/>
      <c r="M8" s="7"/>
      <c r="N8" s="99" t="s">
        <v>143</v>
      </c>
      <c r="O8" s="305" t="str">
        <f>IF(ISBLANK(Bgdt!C8),"",Bgdt!C8)</f>
        <v/>
      </c>
      <c r="P8" s="305"/>
      <c r="Q8" s="115"/>
      <c r="R8" s="115"/>
      <c r="S8" s="116"/>
      <c r="T8" s="99"/>
      <c r="U8" s="4"/>
      <c r="AA8" s="23" t="s">
        <v>43</v>
      </c>
    </row>
    <row r="9" spans="1:29" ht="18.600000000000001" x14ac:dyDescent="0.45">
      <c r="A9" s="304" t="s">
        <v>69</v>
      </c>
      <c r="B9" s="304"/>
      <c r="C9" s="304"/>
      <c r="D9" s="304"/>
      <c r="E9" s="304"/>
      <c r="F9" s="5"/>
      <c r="G9" s="9"/>
      <c r="H9" s="309"/>
      <c r="I9" s="309"/>
      <c r="J9" s="7"/>
      <c r="L9" s="7"/>
      <c r="M9" s="7"/>
      <c r="N9" s="99" t="s">
        <v>141</v>
      </c>
      <c r="O9" s="305" t="str">
        <f>IF(ISBLANK(Bgdt!C10),"",Bgdt!C10)</f>
        <v/>
      </c>
      <c r="P9" s="305"/>
      <c r="Q9" s="5"/>
      <c r="R9" s="116"/>
      <c r="S9" s="116"/>
      <c r="T9" s="99"/>
      <c r="U9" s="4"/>
      <c r="AA9" s="23" t="s">
        <v>44</v>
      </c>
    </row>
    <row r="10" spans="1:29" ht="18.75" customHeight="1" x14ac:dyDescent="0.45">
      <c r="A10" s="6" t="s">
        <v>4</v>
      </c>
      <c r="B10" s="6"/>
      <c r="C10" s="6"/>
      <c r="D10" s="6"/>
      <c r="E10" s="6"/>
      <c r="F10" s="5"/>
      <c r="G10" s="10"/>
      <c r="H10" s="311" t="s">
        <v>35</v>
      </c>
      <c r="I10" s="311"/>
      <c r="J10" s="7"/>
      <c r="K10" s="7"/>
      <c r="L10" s="7"/>
      <c r="M10" s="7"/>
      <c r="N10" s="99" t="s">
        <v>37</v>
      </c>
      <c r="O10" s="310"/>
      <c r="P10" s="310"/>
      <c r="Q10" s="310"/>
      <c r="R10" s="310"/>
      <c r="S10" s="116"/>
      <c r="T10" s="4"/>
      <c r="U10" s="4"/>
      <c r="V10" s="4"/>
    </row>
    <row r="11" spans="1:29" ht="18.75" customHeight="1" x14ac:dyDescent="0.45">
      <c r="A11" s="8"/>
      <c r="B11" s="8"/>
      <c r="C11" s="8"/>
      <c r="D11" s="8"/>
      <c r="E11" s="8"/>
      <c r="F11" s="5"/>
      <c r="G11" s="10"/>
      <c r="H11" s="21"/>
      <c r="I11" s="7"/>
      <c r="J11" s="7"/>
      <c r="K11" s="7"/>
      <c r="L11" s="7"/>
      <c r="M11" s="7"/>
      <c r="N11" s="7"/>
      <c r="O11" s="7"/>
      <c r="P11" s="7"/>
      <c r="Q11" s="4"/>
      <c r="R11" s="4"/>
      <c r="S11" s="116"/>
      <c r="T11" s="4"/>
      <c r="U11" s="4"/>
    </row>
    <row r="12" spans="1:29" ht="18.75" customHeight="1" x14ac:dyDescent="0.45">
      <c r="A12" s="6" t="s">
        <v>39</v>
      </c>
      <c r="B12" s="8"/>
      <c r="C12" s="8"/>
      <c r="D12" s="8"/>
      <c r="E12" s="8"/>
      <c r="F12" s="5"/>
      <c r="G12" s="10"/>
      <c r="H12" s="10"/>
      <c r="I12" s="10"/>
      <c r="J12" s="7"/>
      <c r="K12" s="7"/>
      <c r="L12" s="7"/>
      <c r="M12" s="7"/>
      <c r="N12" s="7"/>
      <c r="O12" s="7"/>
      <c r="P12" s="7"/>
      <c r="Q12" s="4"/>
      <c r="R12" s="4"/>
      <c r="S12" s="4"/>
      <c r="T12" s="4"/>
      <c r="U12" s="4"/>
      <c r="V12" s="4"/>
    </row>
    <row r="13" spans="1:29" ht="18.75" customHeight="1" x14ac:dyDescent="0.4">
      <c r="A13" s="6" t="s">
        <v>55</v>
      </c>
      <c r="B13" s="6"/>
      <c r="C13" s="6"/>
      <c r="D13" s="8"/>
      <c r="J13" s="288" t="s">
        <v>129</v>
      </c>
      <c r="K13" s="288"/>
      <c r="L13" s="288"/>
      <c r="M13" s="288"/>
      <c r="N13" s="288"/>
      <c r="O13" s="288" t="s">
        <v>132</v>
      </c>
      <c r="P13" s="288"/>
      <c r="Q13" s="288"/>
      <c r="R13" s="288"/>
    </row>
    <row r="14" spans="1:29" ht="18" customHeight="1" x14ac:dyDescent="0.4">
      <c r="A14" s="283">
        <f>+'Sched. of Expen. '!B43</f>
        <v>0</v>
      </c>
      <c r="B14" s="283"/>
      <c r="C14" s="283"/>
      <c r="D14" s="283"/>
      <c r="E14" s="283"/>
      <c r="F14" s="283"/>
      <c r="G14" s="283"/>
      <c r="H14" s="283"/>
      <c r="I14" s="284"/>
      <c r="J14" s="285">
        <f>+'Sched. of Expen. '!H43</f>
        <v>0</v>
      </c>
      <c r="K14" s="285"/>
      <c r="L14" s="285"/>
      <c r="M14" s="285"/>
      <c r="N14" s="285"/>
      <c r="O14" s="289">
        <f>+'Sched. of Expen. '!I43</f>
        <v>0</v>
      </c>
      <c r="P14" s="289"/>
      <c r="Q14" s="289"/>
      <c r="R14" s="289"/>
      <c r="S14" s="89"/>
      <c r="T14" s="89"/>
      <c r="U14" s="89"/>
      <c r="V14" s="4"/>
    </row>
    <row r="15" spans="1:29" ht="15.75" customHeight="1" x14ac:dyDescent="0.4">
      <c r="A15" s="283">
        <f>+'Sched. of Expen. '!B44</f>
        <v>0</v>
      </c>
      <c r="B15" s="283"/>
      <c r="C15" s="283"/>
      <c r="D15" s="283"/>
      <c r="E15" s="283"/>
      <c r="F15" s="283"/>
      <c r="G15" s="283"/>
      <c r="H15" s="283"/>
      <c r="I15" s="284"/>
      <c r="J15" s="285">
        <f>+'Sched. of Expen. '!H44</f>
        <v>0</v>
      </c>
      <c r="K15" s="285"/>
      <c r="L15" s="285"/>
      <c r="M15" s="285"/>
      <c r="N15" s="285"/>
      <c r="O15" s="289">
        <f>+'Sched. of Expen. '!I44</f>
        <v>0</v>
      </c>
      <c r="P15" s="289"/>
      <c r="Q15" s="289"/>
      <c r="R15" s="289"/>
      <c r="S15" s="4"/>
      <c r="T15" s="4"/>
      <c r="U15" s="4"/>
      <c r="V15" s="4"/>
    </row>
    <row r="16" spans="1:29" ht="15.75" customHeight="1" x14ac:dyDescent="0.4">
      <c r="A16" s="283">
        <f>+'Sched. of Expen. '!B45</f>
        <v>0</v>
      </c>
      <c r="B16" s="283"/>
      <c r="C16" s="283"/>
      <c r="D16" s="283"/>
      <c r="E16" s="283"/>
      <c r="F16" s="283"/>
      <c r="G16" s="283"/>
      <c r="H16" s="283"/>
      <c r="I16" s="284"/>
      <c r="J16" s="285">
        <f>+'Sched. of Expen. '!H45</f>
        <v>0</v>
      </c>
      <c r="K16" s="285"/>
      <c r="L16" s="285"/>
      <c r="M16" s="285"/>
      <c r="N16" s="285"/>
      <c r="O16" s="289">
        <f>+'Sched. of Expen. '!I45</f>
        <v>0</v>
      </c>
      <c r="P16" s="289"/>
      <c r="Q16" s="289"/>
      <c r="R16" s="289"/>
      <c r="S16" s="4"/>
      <c r="T16" s="4"/>
      <c r="U16" s="4"/>
      <c r="V16" s="4"/>
    </row>
    <row r="17" spans="1:28" ht="15.75" customHeight="1" x14ac:dyDescent="0.4">
      <c r="A17" s="283">
        <f>+'Sched. of Expen. '!B46</f>
        <v>0</v>
      </c>
      <c r="B17" s="283"/>
      <c r="C17" s="283"/>
      <c r="D17" s="283"/>
      <c r="E17" s="283"/>
      <c r="F17" s="283"/>
      <c r="G17" s="283"/>
      <c r="H17" s="283"/>
      <c r="I17" s="284"/>
      <c r="J17" s="285">
        <f>+'Sched. of Expen. '!H46</f>
        <v>0</v>
      </c>
      <c r="K17" s="285"/>
      <c r="L17" s="285"/>
      <c r="M17" s="285"/>
      <c r="N17" s="285"/>
      <c r="O17" s="289">
        <f>+'Sched. of Expen. '!I46</f>
        <v>0</v>
      </c>
      <c r="P17" s="289"/>
      <c r="Q17" s="289"/>
      <c r="R17" s="289"/>
      <c r="S17" s="4"/>
      <c r="T17" s="4"/>
      <c r="U17" s="4"/>
      <c r="V17" s="4"/>
    </row>
    <row r="18" spans="1:28" ht="15.75" customHeight="1" x14ac:dyDescent="0.4">
      <c r="A18" s="283">
        <f>+'Sched. of Expen. '!B47</f>
        <v>0</v>
      </c>
      <c r="B18" s="283"/>
      <c r="C18" s="283"/>
      <c r="D18" s="283"/>
      <c r="E18" s="283"/>
      <c r="F18" s="283"/>
      <c r="G18" s="283"/>
      <c r="H18" s="283"/>
      <c r="I18" s="284"/>
      <c r="J18" s="285">
        <f>+'Sched. of Expen. '!H47</f>
        <v>0</v>
      </c>
      <c r="K18" s="285"/>
      <c r="L18" s="285"/>
      <c r="M18" s="285"/>
      <c r="N18" s="285"/>
      <c r="O18" s="289">
        <f>+'Sched. of Expen. '!I47</f>
        <v>0</v>
      </c>
      <c r="P18" s="289"/>
      <c r="Q18" s="289"/>
      <c r="R18" s="289"/>
      <c r="S18" s="4"/>
      <c r="T18" s="4"/>
      <c r="U18" s="4"/>
      <c r="V18" s="4"/>
    </row>
    <row r="19" spans="1:28" ht="15.75" customHeight="1" x14ac:dyDescent="0.4">
      <c r="A19" s="283">
        <f>+'Sched. of Expen. '!B48</f>
        <v>0</v>
      </c>
      <c r="B19" s="283"/>
      <c r="C19" s="283"/>
      <c r="D19" s="283"/>
      <c r="E19" s="283"/>
      <c r="F19" s="283"/>
      <c r="G19" s="283"/>
      <c r="H19" s="283"/>
      <c r="I19" s="284"/>
      <c r="J19" s="285">
        <f>+'Sched. of Expen. '!H48</f>
        <v>0</v>
      </c>
      <c r="K19" s="285"/>
      <c r="L19" s="285"/>
      <c r="M19" s="285"/>
      <c r="N19" s="285"/>
      <c r="O19" s="289">
        <f>+'Sched. of Expen. '!I48</f>
        <v>0</v>
      </c>
      <c r="P19" s="289"/>
      <c r="Q19" s="289"/>
      <c r="R19" s="289"/>
      <c r="S19" s="4"/>
      <c r="T19" s="4"/>
      <c r="U19" s="4"/>
      <c r="V19" s="4"/>
    </row>
    <row r="20" spans="1:28" ht="15.75" customHeight="1" x14ac:dyDescent="0.4">
      <c r="A20" s="283">
        <f>+'Sched. of Expen. '!B49</f>
        <v>0</v>
      </c>
      <c r="B20" s="283"/>
      <c r="C20" s="283"/>
      <c r="D20" s="283"/>
      <c r="E20" s="283"/>
      <c r="F20" s="283"/>
      <c r="G20" s="283"/>
      <c r="H20" s="283"/>
      <c r="I20" s="284"/>
      <c r="J20" s="285">
        <f>+'Sched. of Expen. '!H49</f>
        <v>0</v>
      </c>
      <c r="K20" s="285"/>
      <c r="L20" s="285"/>
      <c r="M20" s="285"/>
      <c r="N20" s="285"/>
      <c r="O20" s="289">
        <f>+'Sched. of Expen. '!I49</f>
        <v>0</v>
      </c>
      <c r="P20" s="289"/>
      <c r="Q20" s="289"/>
      <c r="R20" s="289"/>
      <c r="S20" s="4"/>
      <c r="T20" s="4"/>
      <c r="U20" s="4"/>
      <c r="V20" s="4"/>
    </row>
    <row r="21" spans="1:28" ht="15.75" customHeight="1" x14ac:dyDescent="0.4">
      <c r="A21" s="283">
        <f>+'Sched. of Expen. '!B50</f>
        <v>0</v>
      </c>
      <c r="B21" s="283"/>
      <c r="C21" s="283"/>
      <c r="D21" s="283"/>
      <c r="E21" s="283"/>
      <c r="F21" s="283"/>
      <c r="G21" s="283"/>
      <c r="H21" s="283"/>
      <c r="I21" s="284"/>
      <c r="J21" s="285">
        <f>+'Sched. of Expen. '!H50</f>
        <v>0</v>
      </c>
      <c r="K21" s="285"/>
      <c r="L21" s="285"/>
      <c r="M21" s="285"/>
      <c r="N21" s="285"/>
      <c r="O21" s="289">
        <f>+'Sched. of Expen. '!I50</f>
        <v>0</v>
      </c>
      <c r="P21" s="289"/>
      <c r="Q21" s="289"/>
      <c r="R21" s="289"/>
      <c r="S21" s="4"/>
      <c r="T21" s="4"/>
      <c r="U21" s="4"/>
      <c r="V21" s="4"/>
    </row>
    <row r="22" spans="1:28" ht="15.75" customHeight="1" x14ac:dyDescent="0.4">
      <c r="A22" s="283">
        <f>+'Sched. of Expen. '!B48</f>
        <v>0</v>
      </c>
      <c r="B22" s="283"/>
      <c r="C22" s="283"/>
      <c r="D22" s="283"/>
      <c r="E22" s="283"/>
      <c r="F22" s="283"/>
      <c r="G22" s="283"/>
      <c r="H22" s="283"/>
      <c r="I22" s="284"/>
      <c r="J22" s="285">
        <f>+'Sched. of Expen. '!H51</f>
        <v>0</v>
      </c>
      <c r="K22" s="285"/>
      <c r="L22" s="285"/>
      <c r="M22" s="285"/>
      <c r="N22" s="285"/>
      <c r="O22" s="289">
        <f>+'Sched. of Expen. '!I51</f>
        <v>0</v>
      </c>
      <c r="P22" s="289"/>
      <c r="Q22" s="289"/>
      <c r="R22" s="289"/>
      <c r="S22" s="4"/>
      <c r="T22" s="4"/>
      <c r="U22" s="4"/>
      <c r="V22" s="4"/>
    </row>
    <row r="23" spans="1:28" ht="15.75" customHeight="1" x14ac:dyDescent="0.4">
      <c r="A23" s="283">
        <f>+'Sched. of Expen. '!B49</f>
        <v>0</v>
      </c>
      <c r="B23" s="283"/>
      <c r="C23" s="283"/>
      <c r="D23" s="283"/>
      <c r="E23" s="283"/>
      <c r="F23" s="283"/>
      <c r="G23" s="283"/>
      <c r="H23" s="283"/>
      <c r="I23" s="284"/>
      <c r="J23" s="285">
        <f>+'Sched. of Expen. '!H52</f>
        <v>0</v>
      </c>
      <c r="K23" s="285"/>
      <c r="L23" s="285"/>
      <c r="M23" s="285"/>
      <c r="N23" s="285"/>
      <c r="O23" s="289">
        <f>+'Sched. of Expen. '!I52</f>
        <v>0</v>
      </c>
      <c r="P23" s="289"/>
      <c r="Q23" s="289"/>
      <c r="R23" s="289"/>
      <c r="S23" s="4"/>
      <c r="T23" s="4"/>
      <c r="U23" s="4"/>
      <c r="V23" s="4"/>
    </row>
    <row r="24" spans="1:28" ht="18.75" customHeight="1" x14ac:dyDescent="0.4">
      <c r="A24" s="283">
        <f>+'Sched. of Expen. '!B50</f>
        <v>0</v>
      </c>
      <c r="B24" s="283"/>
      <c r="C24" s="283"/>
      <c r="D24" s="283"/>
      <c r="E24" s="283"/>
      <c r="F24" s="283"/>
      <c r="G24" s="283"/>
      <c r="H24" s="283"/>
      <c r="I24" s="284"/>
      <c r="J24" s="285">
        <f>+'Sched. of Expen. '!H53</f>
        <v>0</v>
      </c>
      <c r="K24" s="285"/>
      <c r="L24" s="285"/>
      <c r="M24" s="285"/>
      <c r="N24" s="285"/>
      <c r="O24" s="289">
        <f>+'Sched. of Expen. '!I53</f>
        <v>0</v>
      </c>
      <c r="P24" s="289"/>
      <c r="Q24" s="289"/>
      <c r="R24" s="289"/>
      <c r="S24" s="4"/>
      <c r="T24" s="4"/>
      <c r="U24" s="4"/>
      <c r="V24" s="4"/>
    </row>
    <row r="25" spans="1:28" ht="18.75" customHeight="1" x14ac:dyDescent="0.45">
      <c r="A25" s="8"/>
      <c r="B25" s="8"/>
      <c r="C25" s="8"/>
      <c r="D25" s="8"/>
      <c r="E25" s="8"/>
      <c r="F25" s="5"/>
      <c r="G25" s="10"/>
      <c r="H25" s="10"/>
      <c r="I25" s="98" t="s">
        <v>131</v>
      </c>
      <c r="J25" s="286">
        <f>SUM(J14:N24)</f>
        <v>0</v>
      </c>
      <c r="K25" s="286"/>
      <c r="L25" s="286"/>
      <c r="M25" s="286"/>
      <c r="N25" s="286"/>
      <c r="O25" s="286">
        <f>SUM(O14:R24)</f>
        <v>0</v>
      </c>
      <c r="P25" s="287"/>
      <c r="Q25" s="287"/>
      <c r="R25" s="287"/>
      <c r="S25" s="4"/>
      <c r="T25" s="4"/>
      <c r="U25" s="4"/>
      <c r="V25" s="4"/>
    </row>
    <row r="26" spans="1:28" ht="15.75" customHeight="1" x14ac:dyDescent="0.4">
      <c r="A26" s="19" t="s">
        <v>38</v>
      </c>
      <c r="B26" s="19"/>
      <c r="C26" s="19"/>
      <c r="D26" s="19"/>
      <c r="E26" s="19"/>
      <c r="F26" s="19"/>
      <c r="G26" s="19"/>
      <c r="H26" s="19"/>
      <c r="I26" s="19"/>
      <c r="J26" s="19"/>
      <c r="K26" s="19"/>
      <c r="L26" s="20"/>
      <c r="M26" s="20"/>
      <c r="N26" s="20"/>
      <c r="O26" s="20"/>
      <c r="P26" s="20"/>
      <c r="Q26" s="16"/>
      <c r="R26" s="16"/>
      <c r="S26" s="16"/>
      <c r="T26" s="16"/>
      <c r="U26" s="16"/>
      <c r="V26" s="15"/>
      <c r="W26" s="15"/>
      <c r="X26" s="13"/>
      <c r="Y26" s="13"/>
      <c r="Z26" s="13"/>
      <c r="AA26" s="13"/>
      <c r="AB26" s="13"/>
    </row>
    <row r="27" spans="1:28" ht="49.5" customHeight="1" x14ac:dyDescent="0.4">
      <c r="A27" s="318" t="s">
        <v>146</v>
      </c>
      <c r="B27" s="318"/>
      <c r="C27" s="318"/>
      <c r="D27" s="318"/>
      <c r="E27" s="318"/>
      <c r="F27" s="318"/>
      <c r="G27" s="318"/>
      <c r="H27" s="318"/>
      <c r="I27" s="318"/>
      <c r="J27" s="318"/>
      <c r="K27" s="318"/>
      <c r="L27" s="318"/>
      <c r="M27" s="318"/>
      <c r="N27" s="318"/>
      <c r="O27" s="318"/>
      <c r="P27" s="318"/>
      <c r="Q27" s="318"/>
      <c r="R27" s="318"/>
      <c r="S27" s="318"/>
      <c r="T27" s="318"/>
      <c r="U27" s="318"/>
      <c r="V27" s="318"/>
      <c r="W27" s="15"/>
      <c r="X27" s="13"/>
      <c r="Y27" s="13"/>
      <c r="Z27" s="13"/>
      <c r="AA27" s="13"/>
      <c r="AB27" s="13"/>
    </row>
    <row r="28" spans="1:28" ht="17.25" customHeight="1" x14ac:dyDescent="0.4">
      <c r="A28" s="18"/>
      <c r="B28" s="18"/>
      <c r="C28" s="18"/>
      <c r="D28" s="18"/>
      <c r="E28" s="18"/>
      <c r="F28" s="18"/>
      <c r="G28" s="18"/>
      <c r="H28" s="18"/>
      <c r="I28" s="18"/>
      <c r="J28" s="18"/>
      <c r="K28" s="18"/>
      <c r="L28" s="18"/>
      <c r="M28" s="18"/>
      <c r="N28" s="18"/>
      <c r="O28" s="18"/>
      <c r="P28" s="18"/>
      <c r="Q28" s="18"/>
      <c r="R28" s="18"/>
      <c r="S28" s="18"/>
      <c r="T28" s="18"/>
      <c r="U28" s="18"/>
      <c r="V28" s="18"/>
      <c r="W28" s="15"/>
      <c r="X28" s="13"/>
      <c r="Y28" s="13"/>
      <c r="Z28" s="13"/>
      <c r="AA28" s="13"/>
      <c r="AB28" s="13"/>
    </row>
    <row r="29" spans="1:28" ht="12.75" customHeight="1" x14ac:dyDescent="0.4">
      <c r="A29" s="14" t="s">
        <v>5</v>
      </c>
      <c r="B29" s="313"/>
      <c r="C29" s="313"/>
      <c r="D29" s="313"/>
      <c r="E29" s="313"/>
      <c r="F29" s="313"/>
      <c r="G29" s="313"/>
      <c r="H29" s="313"/>
      <c r="I29" s="313"/>
      <c r="J29" s="313"/>
      <c r="K29" s="313"/>
      <c r="L29" s="18"/>
      <c r="M29" s="18"/>
      <c r="N29" s="316"/>
      <c r="O29" s="316"/>
      <c r="P29" s="316"/>
      <c r="Q29" s="18"/>
      <c r="R29" s="18"/>
      <c r="S29" s="18"/>
      <c r="T29" s="18"/>
      <c r="U29" s="18"/>
      <c r="V29" s="18"/>
      <c r="W29" s="15"/>
      <c r="X29" s="13"/>
      <c r="Y29" s="13"/>
      <c r="Z29" s="13"/>
      <c r="AA29" s="13"/>
      <c r="AB29" s="13"/>
    </row>
    <row r="30" spans="1:28" ht="18" customHeight="1" x14ac:dyDescent="0.4">
      <c r="A30" s="18"/>
      <c r="B30" s="314" t="s">
        <v>40</v>
      </c>
      <c r="C30" s="314"/>
      <c r="D30" s="314"/>
      <c r="E30" s="314"/>
      <c r="F30" s="314"/>
      <c r="G30" s="314"/>
      <c r="H30" s="314"/>
      <c r="I30" s="314"/>
      <c r="J30" s="314"/>
      <c r="K30" s="314"/>
      <c r="L30" s="18"/>
      <c r="M30" s="18"/>
      <c r="N30" s="315" t="s">
        <v>6</v>
      </c>
      <c r="O30" s="315"/>
      <c r="P30" s="315"/>
      <c r="Q30" s="18"/>
      <c r="R30" s="18"/>
      <c r="S30" s="18"/>
      <c r="T30" s="18"/>
      <c r="U30" s="18"/>
      <c r="V30" s="18"/>
      <c r="W30" s="15"/>
      <c r="X30" s="13"/>
      <c r="Y30" s="13"/>
      <c r="Z30" s="13"/>
      <c r="AA30" s="13"/>
      <c r="AB30" s="13"/>
    </row>
    <row r="31" spans="1:28" ht="19.5" customHeight="1" x14ac:dyDescent="0.4">
      <c r="B31" s="319"/>
      <c r="C31" s="319"/>
      <c r="D31" s="319"/>
      <c r="E31" s="319"/>
      <c r="F31" s="319"/>
      <c r="G31" s="319"/>
      <c r="H31" s="319"/>
      <c r="I31" s="319"/>
      <c r="J31" s="319"/>
      <c r="K31" s="319"/>
      <c r="L31" s="319"/>
      <c r="M31" s="319"/>
      <c r="N31" s="319"/>
      <c r="O31" s="319"/>
      <c r="P31" s="319"/>
      <c r="Q31" s="16"/>
      <c r="R31" s="16"/>
      <c r="S31" s="16"/>
      <c r="T31" s="320"/>
      <c r="U31" s="320"/>
      <c r="V31" s="320"/>
      <c r="W31" s="15"/>
      <c r="X31" s="13"/>
      <c r="Y31" s="13"/>
      <c r="Z31" s="13"/>
      <c r="AA31" s="13"/>
      <c r="AB31" s="13"/>
    </row>
    <row r="32" spans="1:28" ht="24" customHeight="1" thickBot="1" x14ac:dyDescent="0.45">
      <c r="A32" s="14"/>
      <c r="B32" s="317" t="s">
        <v>41</v>
      </c>
      <c r="C32" s="317"/>
      <c r="D32" s="317"/>
      <c r="E32" s="317"/>
      <c r="F32" s="317"/>
      <c r="G32" s="317"/>
      <c r="H32" s="317"/>
      <c r="I32" s="317"/>
      <c r="J32" s="317"/>
      <c r="K32" s="317"/>
      <c r="L32" s="22"/>
      <c r="M32" s="22"/>
      <c r="N32" s="22"/>
      <c r="O32" s="22"/>
      <c r="P32" s="22"/>
      <c r="Q32" s="16"/>
      <c r="R32" s="16"/>
      <c r="S32" s="16"/>
      <c r="T32" s="312"/>
      <c r="U32" s="312"/>
      <c r="V32" s="312"/>
      <c r="W32" s="15"/>
      <c r="X32" s="13"/>
      <c r="Y32" s="13"/>
      <c r="Z32" s="13"/>
      <c r="AA32" s="13"/>
      <c r="AB32" s="13"/>
    </row>
    <row r="33" spans="1:30" ht="15.9" customHeight="1" thickTop="1" x14ac:dyDescent="0.4">
      <c r="A33" s="297" t="s">
        <v>7</v>
      </c>
      <c r="B33" s="297"/>
      <c r="C33" s="297"/>
      <c r="D33" s="297"/>
      <c r="E33" s="297"/>
      <c r="F33" s="297"/>
      <c r="G33" s="297"/>
      <c r="H33" s="297"/>
      <c r="I33" s="297"/>
      <c r="J33" s="297"/>
      <c r="K33" s="297"/>
      <c r="L33" s="297"/>
      <c r="M33" s="297"/>
      <c r="N33" s="297"/>
      <c r="O33" s="297"/>
      <c r="P33" s="297"/>
      <c r="Q33" s="297"/>
      <c r="R33" s="297"/>
      <c r="S33" s="297"/>
      <c r="T33" s="297"/>
      <c r="U33" s="297"/>
      <c r="V33" s="297"/>
      <c r="W33" s="297"/>
      <c r="X33" s="13"/>
      <c r="Y33" s="17"/>
      <c r="Z33" s="17"/>
      <c r="AA33" s="17"/>
      <c r="AB33" s="17"/>
      <c r="AC33" s="12"/>
      <c r="AD33" s="12"/>
    </row>
    <row r="34" spans="1:30" x14ac:dyDescent="0.4">
      <c r="A34" s="24" t="s">
        <v>8</v>
      </c>
      <c r="B34" s="12"/>
      <c r="C34" s="12"/>
      <c r="Y34" s="12"/>
      <c r="Z34" s="12"/>
      <c r="AA34" s="12"/>
      <c r="AB34" s="12"/>
      <c r="AC34" s="12"/>
      <c r="AD34" s="12"/>
    </row>
    <row r="35" spans="1:30" ht="15" customHeight="1" x14ac:dyDescent="0.4">
      <c r="A35" s="296" t="s">
        <v>9</v>
      </c>
      <c r="B35" s="296"/>
      <c r="C35" s="296"/>
      <c r="D35" s="296"/>
      <c r="E35" s="296"/>
      <c r="F35" s="296"/>
      <c r="G35" s="296"/>
      <c r="H35" s="296"/>
      <c r="I35" s="296"/>
      <c r="J35" s="296"/>
      <c r="K35" s="296"/>
      <c r="L35" s="296"/>
      <c r="M35" s="296"/>
      <c r="N35" s="296"/>
      <c r="O35" s="296"/>
      <c r="P35" s="296"/>
      <c r="Q35" s="296"/>
      <c r="R35" s="296"/>
      <c r="S35" s="296"/>
      <c r="T35" s="296"/>
      <c r="U35" s="296"/>
      <c r="V35" s="296"/>
      <c r="W35" s="296"/>
      <c r="X35" s="12"/>
      <c r="Y35" s="12"/>
      <c r="Z35" s="12"/>
      <c r="AA35" s="12"/>
      <c r="AB35" s="12"/>
      <c r="AC35" s="12"/>
      <c r="AD35" s="12"/>
    </row>
    <row r="36" spans="1:30" x14ac:dyDescent="0.4">
      <c r="A36" s="25"/>
      <c r="B36" s="25"/>
      <c r="C36" s="25"/>
      <c r="D36" s="25"/>
      <c r="E36" s="25"/>
      <c r="F36" s="25"/>
      <c r="G36" s="25"/>
      <c r="H36" s="25"/>
      <c r="I36" s="25"/>
      <c r="J36" s="25"/>
      <c r="K36" s="25"/>
      <c r="L36" s="25"/>
      <c r="M36" s="25"/>
      <c r="N36" s="25"/>
      <c r="O36" s="25"/>
      <c r="P36" s="25"/>
      <c r="Q36" s="25"/>
      <c r="R36" s="25"/>
      <c r="S36" s="25"/>
      <c r="T36" s="25"/>
      <c r="U36" s="25"/>
      <c r="V36" s="25"/>
      <c r="W36" s="25"/>
      <c r="X36" s="12"/>
      <c r="Y36" s="12"/>
      <c r="Z36" s="12"/>
      <c r="AA36" s="12"/>
      <c r="AB36" s="12"/>
      <c r="AC36" s="12"/>
      <c r="AD36" s="12"/>
    </row>
    <row r="37" spans="1:30" x14ac:dyDescent="0.4">
      <c r="A37" s="24" t="s">
        <v>11</v>
      </c>
      <c r="B37" s="26"/>
      <c r="C37" s="26"/>
      <c r="D37" s="26"/>
      <c r="E37" s="26"/>
      <c r="F37" s="26"/>
      <c r="G37" s="26"/>
      <c r="H37" s="26"/>
      <c r="I37" s="26"/>
      <c r="J37" s="26"/>
      <c r="K37" s="26"/>
      <c r="L37" s="26"/>
      <c r="M37" s="26"/>
      <c r="N37" s="26"/>
      <c r="O37" s="26"/>
      <c r="P37" s="27" t="s">
        <v>10</v>
      </c>
      <c r="Q37" s="12"/>
      <c r="R37" s="12"/>
      <c r="S37" s="12"/>
      <c r="T37" s="12"/>
      <c r="U37" s="12"/>
      <c r="V37" s="12"/>
      <c r="W37" s="12"/>
      <c r="Y37" s="12"/>
      <c r="Z37" s="12"/>
      <c r="AA37" s="12"/>
      <c r="AB37" s="12"/>
    </row>
    <row r="38" spans="1:30" x14ac:dyDescent="0.4">
      <c r="A38" s="24"/>
      <c r="B38" s="26"/>
      <c r="C38" s="26"/>
      <c r="D38" s="26"/>
      <c r="E38" s="26"/>
      <c r="F38" s="26"/>
      <c r="G38" s="26"/>
      <c r="H38" s="26"/>
      <c r="I38" s="26"/>
      <c r="J38" s="26"/>
      <c r="K38" s="26"/>
      <c r="L38" s="26"/>
      <c r="M38" s="26"/>
      <c r="N38" s="26"/>
      <c r="O38" s="26"/>
      <c r="P38" s="27"/>
      <c r="Q38" s="12"/>
      <c r="R38" s="12"/>
      <c r="S38" s="12"/>
      <c r="T38" s="12"/>
      <c r="U38" s="12"/>
      <c r="V38" s="12"/>
      <c r="W38" s="12"/>
      <c r="Y38" s="12"/>
      <c r="Z38" s="12"/>
      <c r="AA38" s="12"/>
      <c r="AB38" s="12"/>
    </row>
    <row r="39" spans="1:30" x14ac:dyDescent="0.4">
      <c r="A39" s="300"/>
      <c r="B39" s="300"/>
      <c r="C39" s="300"/>
      <c r="D39" s="300"/>
      <c r="E39" s="300"/>
      <c r="F39" s="300"/>
      <c r="G39" s="300"/>
      <c r="H39" s="26"/>
      <c r="I39" s="28" t="s">
        <v>10</v>
      </c>
      <c r="J39" s="26"/>
      <c r="K39" s="26"/>
      <c r="L39" s="290"/>
      <c r="M39" s="290"/>
      <c r="N39" s="290"/>
      <c r="O39" s="290"/>
      <c r="P39" s="290"/>
      <c r="Q39" s="290"/>
      <c r="R39" s="290"/>
      <c r="S39" s="290"/>
      <c r="T39" s="12"/>
      <c r="U39" s="290"/>
      <c r="V39" s="290"/>
      <c r="Y39" s="12"/>
      <c r="Z39" s="12"/>
      <c r="AA39" s="12"/>
      <c r="AB39" s="12"/>
    </row>
    <row r="40" spans="1:30" x14ac:dyDescent="0.4">
      <c r="A40" s="12" t="s">
        <v>149</v>
      </c>
      <c r="B40" s="12"/>
      <c r="C40" s="12"/>
      <c r="D40" s="12"/>
      <c r="E40" s="12"/>
      <c r="F40" s="12"/>
      <c r="G40" s="26"/>
      <c r="H40" s="26"/>
      <c r="I40" s="29" t="s">
        <v>6</v>
      </c>
      <c r="J40" s="26"/>
      <c r="K40" s="26"/>
      <c r="L40" s="12" t="s">
        <v>148</v>
      </c>
      <c r="M40" s="26"/>
      <c r="N40" s="12"/>
      <c r="O40" s="12"/>
      <c r="P40" s="12"/>
      <c r="T40" s="26"/>
      <c r="U40" s="291" t="s">
        <v>6</v>
      </c>
      <c r="V40" s="291"/>
      <c r="Y40" s="12"/>
      <c r="Z40" s="12"/>
      <c r="AA40" s="12"/>
      <c r="AB40" s="12"/>
    </row>
    <row r="41" spans="1:30" x14ac:dyDescent="0.4">
      <c r="A41" s="24" t="s">
        <v>12</v>
      </c>
      <c r="B41" s="26"/>
      <c r="C41" s="26"/>
      <c r="D41" s="26"/>
      <c r="E41" s="26"/>
      <c r="F41" s="26"/>
      <c r="G41" s="26"/>
      <c r="H41" s="26"/>
      <c r="I41" s="26"/>
      <c r="J41" s="26"/>
      <c r="K41" s="26"/>
      <c r="L41" s="26"/>
      <c r="M41" s="26"/>
      <c r="N41" s="26"/>
      <c r="O41" s="26"/>
      <c r="P41" s="30"/>
      <c r="Q41" s="12"/>
      <c r="R41" s="12"/>
      <c r="S41" s="12"/>
      <c r="T41" s="12"/>
      <c r="U41" s="12"/>
      <c r="V41" s="12"/>
      <c r="W41" s="12"/>
      <c r="Y41" s="12"/>
      <c r="Z41" s="12"/>
      <c r="AA41" s="12"/>
      <c r="AB41" s="12"/>
    </row>
    <row r="42" spans="1:30" x14ac:dyDescent="0.4">
      <c r="A42" s="24"/>
      <c r="B42" s="26"/>
      <c r="C42" s="26"/>
      <c r="D42" s="26"/>
      <c r="E42" s="26"/>
      <c r="F42" s="26"/>
      <c r="G42" s="26"/>
      <c r="H42" s="26"/>
      <c r="I42" s="26"/>
      <c r="J42" s="26"/>
      <c r="K42" s="26"/>
      <c r="L42" s="26"/>
      <c r="M42" s="26"/>
      <c r="N42" s="26"/>
      <c r="O42" s="26"/>
      <c r="P42" s="27"/>
      <c r="Q42" s="12"/>
      <c r="R42" s="12"/>
      <c r="S42" s="12"/>
      <c r="T42" s="12"/>
      <c r="U42" s="12"/>
      <c r="V42" s="12"/>
      <c r="W42" s="12"/>
      <c r="Y42" s="12"/>
      <c r="Z42" s="12"/>
      <c r="AA42" s="12"/>
      <c r="AB42" s="12"/>
    </row>
    <row r="43" spans="1:30" x14ac:dyDescent="0.4">
      <c r="A43" s="301" t="s">
        <v>10</v>
      </c>
      <c r="B43" s="301"/>
      <c r="C43" s="301"/>
      <c r="D43" s="301"/>
      <c r="E43" s="301"/>
      <c r="F43" s="301"/>
      <c r="G43" s="301"/>
      <c r="H43" s="26"/>
      <c r="I43" s="31"/>
      <c r="J43" s="26"/>
      <c r="K43" s="26"/>
      <c r="L43" s="290"/>
      <c r="M43" s="290"/>
      <c r="N43" s="290"/>
      <c r="O43" s="290"/>
      <c r="P43" s="290"/>
      <c r="Q43" s="290"/>
      <c r="R43" s="290"/>
      <c r="S43" s="290"/>
      <c r="T43" s="12"/>
      <c r="U43" s="290"/>
      <c r="V43" s="290"/>
      <c r="Y43" s="12"/>
      <c r="Z43" s="12"/>
      <c r="AA43" s="12"/>
      <c r="AB43" s="12"/>
    </row>
    <row r="44" spans="1:30" x14ac:dyDescent="0.4">
      <c r="A44" s="298" t="s">
        <v>68</v>
      </c>
      <c r="B44" s="298"/>
      <c r="C44" s="298"/>
      <c r="D44" s="298"/>
      <c r="E44" s="298"/>
      <c r="F44" s="298"/>
      <c r="G44" s="298"/>
      <c r="H44" s="32"/>
      <c r="I44" s="33" t="s">
        <v>6</v>
      </c>
      <c r="J44" s="26"/>
      <c r="K44" s="26"/>
      <c r="L44" s="12" t="s">
        <v>150</v>
      </c>
      <c r="M44" s="12"/>
      <c r="N44" s="12"/>
      <c r="O44" s="12"/>
      <c r="P44" s="12"/>
      <c r="T44" s="26"/>
      <c r="U44" s="299" t="s">
        <v>6</v>
      </c>
      <c r="V44" s="299"/>
      <c r="X44" s="12"/>
      <c r="Y44" s="12"/>
      <c r="Z44" s="12"/>
      <c r="AA44" s="12"/>
      <c r="AB44" s="12"/>
    </row>
    <row r="45" spans="1:30" x14ac:dyDescent="0.4">
      <c r="X45" s="12"/>
      <c r="Y45" s="12"/>
      <c r="Z45" s="12"/>
      <c r="AA45" s="12"/>
      <c r="AB45" s="12"/>
    </row>
    <row r="46" spans="1:30" ht="14.1" customHeight="1" x14ac:dyDescent="0.4">
      <c r="A46" s="34"/>
      <c r="B46" s="34"/>
      <c r="C46" s="34"/>
      <c r="D46" s="34"/>
      <c r="E46" s="34"/>
      <c r="F46" s="34"/>
      <c r="G46" s="34"/>
      <c r="H46" s="34"/>
      <c r="I46" s="34"/>
      <c r="J46" s="34"/>
      <c r="K46" s="34"/>
      <c r="L46" s="34"/>
      <c r="M46" s="34"/>
      <c r="N46" s="34"/>
      <c r="O46" s="34"/>
      <c r="P46" s="34"/>
      <c r="Q46" s="34"/>
      <c r="R46" s="34"/>
      <c r="S46" s="34"/>
      <c r="T46" s="34"/>
      <c r="U46" s="34"/>
      <c r="V46" s="34"/>
      <c r="W46" s="34"/>
      <c r="X46" s="34"/>
      <c r="Y46" s="12"/>
      <c r="Z46" s="12"/>
      <c r="AA46" s="12"/>
      <c r="AB46" s="12"/>
      <c r="AC46" s="12"/>
      <c r="AD46" s="12"/>
    </row>
    <row r="47" spans="1:30" ht="21.75" customHeight="1" x14ac:dyDescent="0.4">
      <c r="A47" s="292" t="s">
        <v>13</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12"/>
      <c r="Z47" s="12"/>
      <c r="AA47" s="12"/>
      <c r="AB47" s="12"/>
      <c r="AC47" s="12"/>
      <c r="AD47" s="12"/>
    </row>
    <row r="48" spans="1:30" ht="12" customHeight="1" x14ac:dyDescent="0.4">
      <c r="A48" s="35"/>
      <c r="B48" s="35"/>
      <c r="C48" s="35"/>
      <c r="D48" s="35"/>
      <c r="E48" s="35"/>
      <c r="F48" s="35"/>
      <c r="G48" s="35"/>
      <c r="H48" s="35"/>
      <c r="I48" s="35"/>
      <c r="J48" s="35"/>
      <c r="K48" s="35"/>
      <c r="V48" s="35"/>
      <c r="W48" s="35"/>
      <c r="X48" s="34"/>
      <c r="Y48" s="17"/>
      <c r="Z48" s="17"/>
      <c r="AA48" s="17"/>
      <c r="AB48" s="17"/>
      <c r="AC48" s="12"/>
      <c r="AD48" s="12"/>
    </row>
    <row r="49" spans="1:30" ht="20.25" customHeight="1" x14ac:dyDescent="0.4">
      <c r="A49" s="36" t="s">
        <v>14</v>
      </c>
      <c r="B49" s="36"/>
      <c r="C49" s="36"/>
      <c r="D49" s="37"/>
      <c r="E49" s="37"/>
      <c r="F49" s="37"/>
      <c r="G49" s="37"/>
      <c r="H49" s="37"/>
      <c r="I49" s="37"/>
      <c r="J49" s="38"/>
      <c r="K49" s="36"/>
      <c r="L49" s="36" t="s">
        <v>15</v>
      </c>
      <c r="M49" s="36"/>
      <c r="N49" s="36"/>
      <c r="O49" s="37"/>
      <c r="P49" s="37"/>
      <c r="Q49" s="37"/>
      <c r="R49" s="37"/>
      <c r="S49" s="37"/>
      <c r="T49" s="37"/>
      <c r="U49" s="37"/>
      <c r="V49" s="36"/>
      <c r="W49" s="35"/>
      <c r="X49" s="34"/>
      <c r="Y49" s="17"/>
      <c r="Z49" s="17"/>
      <c r="AA49" s="17"/>
      <c r="AB49" s="17"/>
      <c r="AC49" s="12"/>
      <c r="AD49" s="12"/>
    </row>
    <row r="50" spans="1:30" ht="18.600000000000001" x14ac:dyDescent="0.4">
      <c r="A50" s="36"/>
      <c r="B50" s="36"/>
      <c r="C50" s="36"/>
      <c r="D50" s="293" t="s">
        <v>16</v>
      </c>
      <c r="E50" s="293"/>
      <c r="F50" s="293"/>
      <c r="G50" s="293"/>
      <c r="H50" s="293"/>
      <c r="I50" s="293"/>
      <c r="J50" s="294"/>
      <c r="K50" s="36"/>
      <c r="L50" s="36"/>
      <c r="M50" s="36"/>
      <c r="N50" s="36"/>
      <c r="O50" s="39" t="s">
        <v>17</v>
      </c>
      <c r="P50" s="40"/>
      <c r="Q50" s="40"/>
      <c r="R50" s="40"/>
      <c r="S50" s="40"/>
      <c r="T50" s="40"/>
      <c r="U50" s="41"/>
      <c r="V50" s="36"/>
      <c r="W50" s="35"/>
      <c r="X50" s="34"/>
      <c r="Y50" s="17"/>
      <c r="Z50" s="17"/>
      <c r="AA50" s="17"/>
      <c r="AB50" s="17"/>
      <c r="AC50" s="12"/>
      <c r="AD50" s="12"/>
    </row>
    <row r="51" spans="1:30" x14ac:dyDescent="0.4">
      <c r="A51" s="12"/>
      <c r="O51" s="12"/>
      <c r="P51" s="12"/>
      <c r="X51" s="12"/>
      <c r="Y51" s="12"/>
      <c r="Z51" s="12"/>
      <c r="AA51" s="12"/>
      <c r="AB51" s="12"/>
    </row>
    <row r="52" spans="1:30" x14ac:dyDescent="0.4">
      <c r="A52" s="295" t="s">
        <v>18</v>
      </c>
      <c r="B52" s="295"/>
      <c r="C52" s="295"/>
      <c r="D52" s="295"/>
      <c r="E52" s="295"/>
      <c r="F52" s="295"/>
      <c r="G52" s="295"/>
      <c r="H52" s="295"/>
      <c r="I52" s="295"/>
      <c r="J52" s="295"/>
      <c r="K52" s="295"/>
      <c r="L52" s="295"/>
      <c r="M52" s="295"/>
      <c r="N52" s="295"/>
      <c r="O52" s="295"/>
      <c r="P52" s="295"/>
      <c r="Q52" s="295"/>
      <c r="R52" s="295"/>
      <c r="S52" s="295"/>
      <c r="T52" s="295"/>
      <c r="U52" s="295"/>
      <c r="V52" s="295"/>
      <c r="W52" s="295"/>
      <c r="X52" s="17"/>
      <c r="Y52" s="12"/>
      <c r="Z52" s="12"/>
      <c r="AA52" s="12"/>
      <c r="AB52" s="12"/>
    </row>
    <row r="53" spans="1:30" ht="12" customHeight="1" x14ac:dyDescent="0.4">
      <c r="A53" s="42"/>
      <c r="B53" s="42"/>
      <c r="C53" s="42"/>
      <c r="D53" s="42"/>
      <c r="E53" s="42"/>
      <c r="F53" s="42"/>
      <c r="G53" s="42"/>
      <c r="H53" s="42"/>
      <c r="I53" s="42"/>
      <c r="J53" s="42"/>
      <c r="K53" s="42"/>
      <c r="L53" s="42"/>
      <c r="M53" s="42"/>
      <c r="N53" s="42"/>
      <c r="O53" s="42"/>
      <c r="P53" s="42"/>
      <c r="Q53" s="42"/>
      <c r="R53" s="42"/>
      <c r="S53" s="42"/>
      <c r="T53" s="42"/>
      <c r="U53" s="42"/>
      <c r="V53" s="42"/>
      <c r="W53" s="42"/>
      <c r="X53" s="17"/>
      <c r="Y53" s="12"/>
      <c r="Z53" s="12"/>
      <c r="AA53" s="12"/>
      <c r="AB53" s="12"/>
    </row>
    <row r="54" spans="1:30" x14ac:dyDescent="0.4">
      <c r="A54" s="17"/>
      <c r="B54" s="17"/>
      <c r="C54" s="17"/>
      <c r="D54" s="17"/>
      <c r="E54" s="17"/>
      <c r="F54" s="17"/>
      <c r="G54" s="17"/>
      <c r="H54" s="17"/>
      <c r="I54" s="17"/>
      <c r="J54" s="17"/>
      <c r="K54" s="291" t="s">
        <v>19</v>
      </c>
      <c r="L54" s="291"/>
      <c r="M54" s="291"/>
      <c r="N54" s="291"/>
      <c r="O54" s="29"/>
      <c r="P54" s="291" t="s">
        <v>20</v>
      </c>
      <c r="Q54" s="291"/>
      <c r="R54" s="12"/>
      <c r="S54" s="291" t="s">
        <v>21</v>
      </c>
      <c r="T54" s="291"/>
      <c r="U54" s="12"/>
      <c r="V54" s="291" t="s">
        <v>22</v>
      </c>
      <c r="W54" s="291"/>
      <c r="X54" s="17"/>
      <c r="Y54" s="12"/>
      <c r="Z54" s="12"/>
      <c r="AA54" s="12"/>
      <c r="AB54" s="12"/>
    </row>
    <row r="55" spans="1:30" x14ac:dyDescent="0.4">
      <c r="A55" s="12" t="s">
        <v>23</v>
      </c>
      <c r="B55" s="12"/>
      <c r="C55" s="31"/>
      <c r="D55" s="31"/>
      <c r="E55" s="31"/>
      <c r="F55" s="31"/>
      <c r="G55" s="31"/>
      <c r="H55" s="31"/>
      <c r="I55" s="43" t="s">
        <v>24</v>
      </c>
      <c r="J55" s="12"/>
      <c r="K55" s="31"/>
      <c r="L55" s="31"/>
      <c r="M55" s="31"/>
      <c r="N55" s="31"/>
      <c r="O55" s="12"/>
      <c r="P55" s="290"/>
      <c r="Q55" s="290"/>
      <c r="R55" s="12"/>
      <c r="S55" s="290"/>
      <c r="T55" s="290"/>
      <c r="U55" s="12"/>
      <c r="V55" s="290"/>
      <c r="W55" s="290"/>
      <c r="X55" s="17"/>
      <c r="Y55" s="12"/>
      <c r="Z55" s="12"/>
      <c r="AA55" s="12"/>
      <c r="AB55" s="12"/>
    </row>
    <row r="56" spans="1:30" x14ac:dyDescent="0.4">
      <c r="A56" s="44" t="s">
        <v>25</v>
      </c>
      <c r="B56" s="44"/>
      <c r="C56" s="45"/>
      <c r="D56" s="45"/>
      <c r="E56" s="45"/>
      <c r="F56" s="45"/>
      <c r="G56" s="45"/>
      <c r="H56" s="45"/>
      <c r="I56" s="43" t="s">
        <v>26</v>
      </c>
      <c r="J56" s="12"/>
      <c r="K56" s="45"/>
      <c r="L56" s="45"/>
      <c r="M56" s="45"/>
      <c r="N56" s="45"/>
      <c r="O56" s="12"/>
      <c r="P56" s="291"/>
      <c r="Q56" s="291"/>
      <c r="R56" s="12"/>
      <c r="S56" s="291"/>
      <c r="T56" s="291"/>
      <c r="U56" s="12"/>
      <c r="V56" s="291"/>
      <c r="W56" s="291"/>
      <c r="X56" s="17"/>
      <c r="Y56" s="12"/>
      <c r="Z56" s="12"/>
      <c r="AA56" s="12"/>
      <c r="AB56" s="12"/>
    </row>
    <row r="57" spans="1:30" x14ac:dyDescent="0.4">
      <c r="A57" s="44"/>
      <c r="B57" s="44"/>
      <c r="C57" s="45"/>
      <c r="D57" s="45"/>
      <c r="E57" s="45"/>
      <c r="F57" s="45"/>
      <c r="G57" s="45"/>
      <c r="H57" s="45"/>
      <c r="I57" s="43" t="s">
        <v>24</v>
      </c>
      <c r="J57" s="12"/>
      <c r="K57" s="45"/>
      <c r="L57" s="45"/>
      <c r="M57" s="45"/>
      <c r="N57" s="45"/>
      <c r="O57" s="12"/>
      <c r="P57" s="290"/>
      <c r="Q57" s="290"/>
      <c r="R57" s="12"/>
      <c r="S57" s="290"/>
      <c r="T57" s="290"/>
      <c r="U57" s="12"/>
      <c r="V57" s="290"/>
      <c r="W57" s="290"/>
      <c r="X57" s="17"/>
      <c r="Y57" s="12"/>
      <c r="Z57" s="12"/>
      <c r="AA57" s="12"/>
      <c r="AB57" s="12"/>
    </row>
    <row r="58" spans="1:30" x14ac:dyDescent="0.4">
      <c r="A58" s="44" t="s">
        <v>27</v>
      </c>
      <c r="B58" s="44"/>
      <c r="C58" s="45"/>
      <c r="D58" s="45"/>
      <c r="E58" s="45"/>
      <c r="F58" s="45"/>
      <c r="G58" s="45"/>
      <c r="H58" s="45"/>
      <c r="I58" s="43" t="s">
        <v>26</v>
      </c>
      <c r="J58" s="12"/>
      <c r="K58" s="45"/>
      <c r="L58" s="45"/>
      <c r="M58" s="45"/>
      <c r="N58" s="45"/>
      <c r="O58" s="12"/>
      <c r="P58" s="291"/>
      <c r="Q58" s="291"/>
      <c r="R58" s="12"/>
      <c r="S58" s="291"/>
      <c r="T58" s="291"/>
      <c r="U58" s="12"/>
      <c r="V58" s="291"/>
      <c r="W58" s="291"/>
      <c r="X58" s="17"/>
      <c r="Y58" s="12"/>
      <c r="Z58" s="12"/>
      <c r="AA58" s="12"/>
      <c r="AB58" s="12"/>
    </row>
    <row r="59" spans="1:30" x14ac:dyDescent="0.4">
      <c r="A59" s="12" t="s">
        <v>28</v>
      </c>
      <c r="B59" s="12"/>
      <c r="C59" s="45"/>
      <c r="D59" s="45"/>
      <c r="E59" s="45"/>
      <c r="F59" s="45"/>
      <c r="G59" s="45"/>
      <c r="H59" s="45"/>
      <c r="I59" s="43" t="s">
        <v>24</v>
      </c>
      <c r="J59" s="12"/>
      <c r="K59" s="45"/>
      <c r="L59" s="45"/>
      <c r="M59" s="45"/>
      <c r="N59" s="45"/>
      <c r="O59" s="12"/>
      <c r="P59" s="290"/>
      <c r="Q59" s="290"/>
      <c r="R59" s="12"/>
      <c r="S59" s="290"/>
      <c r="T59" s="290"/>
      <c r="U59" s="12"/>
      <c r="V59" s="290"/>
      <c r="W59" s="290"/>
      <c r="X59" s="17"/>
      <c r="Y59" s="12"/>
      <c r="Z59" s="12"/>
      <c r="AA59" s="12"/>
      <c r="AB59" s="12"/>
    </row>
    <row r="60" spans="1:30" x14ac:dyDescent="0.4">
      <c r="A60" s="12" t="s">
        <v>29</v>
      </c>
      <c r="B60" s="12"/>
      <c r="C60" s="45"/>
      <c r="D60" s="45"/>
      <c r="E60" s="45"/>
      <c r="F60" s="45"/>
      <c r="G60" s="45"/>
      <c r="H60" s="45"/>
      <c r="I60" s="43" t="s">
        <v>26</v>
      </c>
      <c r="J60" s="12"/>
      <c r="K60" s="45"/>
      <c r="L60" s="45"/>
      <c r="M60" s="45"/>
      <c r="N60" s="45"/>
      <c r="O60" s="12"/>
      <c r="P60" s="291"/>
      <c r="Q60" s="291"/>
      <c r="R60" s="12"/>
      <c r="S60" s="291"/>
      <c r="T60" s="291"/>
      <c r="U60" s="12"/>
      <c r="V60" s="291"/>
      <c r="W60" s="291"/>
      <c r="X60" s="17"/>
      <c r="Y60" s="12"/>
      <c r="Z60" s="12"/>
      <c r="AA60" s="12"/>
      <c r="AB60" s="12"/>
    </row>
    <row r="61" spans="1:30" x14ac:dyDescent="0.4">
      <c r="A61" s="12" t="s">
        <v>30</v>
      </c>
      <c r="B61" s="12"/>
      <c r="C61" s="45"/>
      <c r="D61" s="45"/>
      <c r="E61" s="45"/>
      <c r="F61" s="45"/>
      <c r="G61" s="45"/>
      <c r="H61" s="45"/>
      <c r="I61" s="43" t="s">
        <v>24</v>
      </c>
      <c r="J61" s="12"/>
      <c r="K61" s="45"/>
      <c r="L61" s="45"/>
      <c r="M61" s="45"/>
      <c r="N61" s="45"/>
      <c r="O61" s="12"/>
      <c r="P61" s="290"/>
      <c r="Q61" s="290"/>
      <c r="R61" s="12"/>
      <c r="S61" s="290"/>
      <c r="T61" s="290"/>
      <c r="U61" s="12"/>
      <c r="V61" s="290"/>
      <c r="W61" s="290"/>
      <c r="X61" s="17"/>
      <c r="Y61" s="12"/>
      <c r="Z61" s="12"/>
      <c r="AA61" s="12"/>
      <c r="AB61" s="12"/>
    </row>
    <row r="62" spans="1:30" x14ac:dyDescent="0.4">
      <c r="A62" s="12" t="s">
        <v>31</v>
      </c>
      <c r="B62" s="12"/>
      <c r="C62" s="45"/>
      <c r="D62" s="45"/>
      <c r="E62" s="45"/>
      <c r="F62" s="45"/>
      <c r="G62" s="45"/>
      <c r="H62" s="45"/>
      <c r="I62" s="43" t="s">
        <v>26</v>
      </c>
      <c r="J62" s="12"/>
      <c r="K62" s="45"/>
      <c r="L62" s="45"/>
      <c r="M62" s="45"/>
      <c r="N62" s="45"/>
      <c r="O62" s="12"/>
      <c r="P62" s="291"/>
      <c r="Q62" s="291"/>
      <c r="R62" s="12"/>
      <c r="S62" s="291"/>
      <c r="T62" s="291"/>
      <c r="U62" s="12"/>
      <c r="V62" s="291"/>
      <c r="W62" s="291"/>
      <c r="X62" s="17"/>
      <c r="Y62" s="12"/>
      <c r="Z62" s="12"/>
      <c r="AA62" s="12"/>
      <c r="AB62" s="12"/>
    </row>
    <row r="63" spans="1:30" x14ac:dyDescent="0.4">
      <c r="A63" s="12" t="s">
        <v>32</v>
      </c>
      <c r="B63" s="12"/>
      <c r="C63" s="45"/>
      <c r="D63" s="45"/>
      <c r="E63" s="45"/>
      <c r="F63" s="45"/>
      <c r="G63" s="45"/>
      <c r="H63" s="45"/>
      <c r="I63" s="12"/>
      <c r="J63" s="12"/>
      <c r="K63" s="12"/>
      <c r="L63" s="12"/>
      <c r="M63" s="12"/>
      <c r="N63" s="12"/>
      <c r="O63" s="12"/>
      <c r="P63" s="12"/>
      <c r="Q63" s="12"/>
      <c r="R63" s="12"/>
      <c r="S63" s="12"/>
      <c r="T63" s="12"/>
      <c r="U63" s="12"/>
      <c r="V63" s="12"/>
      <c r="W63" s="12"/>
      <c r="X63" s="12"/>
      <c r="Y63" s="12"/>
      <c r="Z63" s="12"/>
      <c r="AA63" s="12"/>
      <c r="AB63" s="12"/>
    </row>
    <row r="64" spans="1:30" x14ac:dyDescent="0.4">
      <c r="A64" s="12" t="s">
        <v>33</v>
      </c>
      <c r="B64" s="12"/>
      <c r="C64" s="45"/>
      <c r="D64" s="45"/>
      <c r="E64" s="45"/>
      <c r="F64" s="45"/>
      <c r="G64" s="45"/>
      <c r="H64" s="45"/>
      <c r="I64" s="12"/>
      <c r="J64" s="12"/>
      <c r="K64" s="12"/>
      <c r="L64" s="12"/>
      <c r="M64" s="12"/>
      <c r="N64" s="12"/>
      <c r="O64" s="12"/>
      <c r="P64" s="12"/>
      <c r="Q64" s="12"/>
      <c r="R64" s="12"/>
      <c r="S64" s="12"/>
      <c r="T64" s="12"/>
      <c r="U64" s="12"/>
      <c r="V64" s="12"/>
      <c r="W64" s="12"/>
      <c r="X64" s="12"/>
      <c r="Y64" s="12"/>
      <c r="Z64" s="12"/>
      <c r="AA64" s="12"/>
      <c r="AB64" s="12"/>
    </row>
    <row r="65" spans="1:28" x14ac:dyDescent="0.4">
      <c r="A65" s="12" t="s">
        <v>34</v>
      </c>
      <c r="B65" s="12"/>
      <c r="C65" s="45"/>
      <c r="D65" s="45"/>
      <c r="E65" s="45"/>
      <c r="F65" s="45"/>
      <c r="G65" s="45"/>
      <c r="H65" s="45"/>
      <c r="I65" s="12"/>
      <c r="J65" s="12"/>
      <c r="K65" s="12"/>
      <c r="L65" s="12"/>
      <c r="M65" s="12"/>
      <c r="N65" s="12"/>
      <c r="O65" s="12"/>
      <c r="P65" s="12"/>
      <c r="Q65" s="12"/>
      <c r="R65" s="12"/>
      <c r="S65" s="12"/>
      <c r="T65" s="12"/>
      <c r="U65" s="12"/>
      <c r="V65" s="12"/>
      <c r="W65" s="46" t="s">
        <v>107</v>
      </c>
      <c r="X65" s="12"/>
      <c r="Y65" s="12"/>
      <c r="Z65" s="12"/>
      <c r="AA65" s="12"/>
      <c r="AB65" s="12"/>
    </row>
    <row r="66" spans="1:28" x14ac:dyDescent="0.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x14ac:dyDescent="0.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x14ac:dyDescent="0.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x14ac:dyDescent="0.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x14ac:dyDescent="0.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x14ac:dyDescent="0.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x14ac:dyDescent="0.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x14ac:dyDescent="0.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x14ac:dyDescent="0.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x14ac:dyDescent="0.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x14ac:dyDescent="0.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x14ac:dyDescent="0.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x14ac:dyDescent="0.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x14ac:dyDescent="0.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x14ac:dyDescent="0.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x14ac:dyDescent="0.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x14ac:dyDescent="0.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x14ac:dyDescent="0.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x14ac:dyDescent="0.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x14ac:dyDescent="0.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x14ac:dyDescent="0.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x14ac:dyDescent="0.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x14ac:dyDescent="0.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x14ac:dyDescent="0.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x14ac:dyDescent="0.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x14ac:dyDescent="0.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x14ac:dyDescent="0.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x14ac:dyDescent="0.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x14ac:dyDescent="0.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x14ac:dyDescent="0.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x14ac:dyDescent="0.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x14ac:dyDescent="0.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x14ac:dyDescent="0.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x14ac:dyDescent="0.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x14ac:dyDescent="0.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x14ac:dyDescent="0.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x14ac:dyDescent="0.4">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x14ac:dyDescent="0.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x14ac:dyDescent="0.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x14ac:dyDescent="0.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x14ac:dyDescent="0.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x14ac:dyDescent="0.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x14ac:dyDescent="0.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x14ac:dyDescent="0.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x14ac:dyDescent="0.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x14ac:dyDescent="0.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x14ac:dyDescent="0.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x14ac:dyDescent="0.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x14ac:dyDescent="0.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x14ac:dyDescent="0.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x14ac:dyDescent="0.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x14ac:dyDescent="0.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x14ac:dyDescent="0.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x14ac:dyDescent="0.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x14ac:dyDescent="0.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x14ac:dyDescent="0.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x14ac:dyDescent="0.4">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x14ac:dyDescent="0.4">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x14ac:dyDescent="0.4">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x14ac:dyDescent="0.4">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x14ac:dyDescent="0.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x14ac:dyDescent="0.4">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x14ac:dyDescent="0.4">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x14ac:dyDescent="0.4">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x14ac:dyDescent="0.4">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x14ac:dyDescent="0.4">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x14ac:dyDescent="0.4">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x14ac:dyDescent="0.4">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x14ac:dyDescent="0.4">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x14ac:dyDescent="0.4">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x14ac:dyDescent="0.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x14ac:dyDescent="0.4">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x14ac:dyDescent="0.4">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x14ac:dyDescent="0.4">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x14ac:dyDescent="0.4">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x14ac:dyDescent="0.4">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x14ac:dyDescent="0.4">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x14ac:dyDescent="0.4">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x14ac:dyDescent="0.4">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x14ac:dyDescent="0.4">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x14ac:dyDescent="0.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x14ac:dyDescent="0.4">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x14ac:dyDescent="0.4">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x14ac:dyDescent="0.4">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x14ac:dyDescent="0.4">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x14ac:dyDescent="0.4">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x14ac:dyDescent="0.4">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x14ac:dyDescent="0.4">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x14ac:dyDescent="0.4">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x14ac:dyDescent="0.4">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x14ac:dyDescent="0.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x14ac:dyDescent="0.4">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x14ac:dyDescent="0.4">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x14ac:dyDescent="0.4">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x14ac:dyDescent="0.4">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x14ac:dyDescent="0.4">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x14ac:dyDescent="0.4">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x14ac:dyDescent="0.4">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x14ac:dyDescent="0.4">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x14ac:dyDescent="0.4">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x14ac:dyDescent="0.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x14ac:dyDescent="0.4">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x14ac:dyDescent="0.4">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x14ac:dyDescent="0.4">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x14ac:dyDescent="0.4">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x14ac:dyDescent="0.4">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x14ac:dyDescent="0.4">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x14ac:dyDescent="0.4">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x14ac:dyDescent="0.4">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x14ac:dyDescent="0.4">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x14ac:dyDescent="0.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x14ac:dyDescent="0.4">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x14ac:dyDescent="0.4">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x14ac:dyDescent="0.4">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x14ac:dyDescent="0.4">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x14ac:dyDescent="0.4">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x14ac:dyDescent="0.4">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x14ac:dyDescent="0.4">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x14ac:dyDescent="0.4">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x14ac:dyDescent="0.4">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x14ac:dyDescent="0.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x14ac:dyDescent="0.4">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x14ac:dyDescent="0.4">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x14ac:dyDescent="0.4">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x14ac:dyDescent="0.4">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x14ac:dyDescent="0.4">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x14ac:dyDescent="0.4">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x14ac:dyDescent="0.4">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x14ac:dyDescent="0.4">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x14ac:dyDescent="0.4">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x14ac:dyDescent="0.4">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x14ac:dyDescent="0.4">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x14ac:dyDescent="0.4">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x14ac:dyDescent="0.4">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x14ac:dyDescent="0.4">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x14ac:dyDescent="0.4">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x14ac:dyDescent="0.4">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x14ac:dyDescent="0.4">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x14ac:dyDescent="0.4">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x14ac:dyDescent="0.4">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x14ac:dyDescent="0.4">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x14ac:dyDescent="0.4">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x14ac:dyDescent="0.4">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x14ac:dyDescent="0.4">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x14ac:dyDescent="0.4">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x14ac:dyDescent="0.4">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x14ac:dyDescent="0.4">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x14ac:dyDescent="0.4">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x14ac:dyDescent="0.4">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x14ac:dyDescent="0.4">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x14ac:dyDescent="0.4">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x14ac:dyDescent="0.4">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x14ac:dyDescent="0.4">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x14ac:dyDescent="0.4">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x14ac:dyDescent="0.4">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x14ac:dyDescent="0.4">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x14ac:dyDescent="0.4">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x14ac:dyDescent="0.4">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x14ac:dyDescent="0.4">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x14ac:dyDescent="0.4">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x14ac:dyDescent="0.4">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x14ac:dyDescent="0.4">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x14ac:dyDescent="0.4">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x14ac:dyDescent="0.4">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x14ac:dyDescent="0.4">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x14ac:dyDescent="0.4">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x14ac:dyDescent="0.4">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x14ac:dyDescent="0.4">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x14ac:dyDescent="0.4">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x14ac:dyDescent="0.4">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x14ac:dyDescent="0.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x14ac:dyDescent="0.4">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x14ac:dyDescent="0.4">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x14ac:dyDescent="0.4">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x14ac:dyDescent="0.4">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x14ac:dyDescent="0.4">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x14ac:dyDescent="0.4">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x14ac:dyDescent="0.4">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x14ac:dyDescent="0.4">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x14ac:dyDescent="0.4">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x14ac:dyDescent="0.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x14ac:dyDescent="0.4">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x14ac:dyDescent="0.4">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x14ac:dyDescent="0.4">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x14ac:dyDescent="0.4">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x14ac:dyDescent="0.4">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x14ac:dyDescent="0.4">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x14ac:dyDescent="0.4">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x14ac:dyDescent="0.4">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x14ac:dyDescent="0.4">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x14ac:dyDescent="0.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x14ac:dyDescent="0.4">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x14ac:dyDescent="0.4">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x14ac:dyDescent="0.4">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x14ac:dyDescent="0.4">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x14ac:dyDescent="0.4">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x14ac:dyDescent="0.4">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x14ac:dyDescent="0.4">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x14ac:dyDescent="0.4">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x14ac:dyDescent="0.4">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x14ac:dyDescent="0.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x14ac:dyDescent="0.4">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x14ac:dyDescent="0.4">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x14ac:dyDescent="0.4">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x14ac:dyDescent="0.4">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x14ac:dyDescent="0.4">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x14ac:dyDescent="0.4">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x14ac:dyDescent="0.4">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x14ac:dyDescent="0.4">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x14ac:dyDescent="0.4">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x14ac:dyDescent="0.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x14ac:dyDescent="0.4">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x14ac:dyDescent="0.4">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x14ac:dyDescent="0.4">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x14ac:dyDescent="0.4">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x14ac:dyDescent="0.4">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x14ac:dyDescent="0.4">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x14ac:dyDescent="0.4">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x14ac:dyDescent="0.4">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x14ac:dyDescent="0.4">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x14ac:dyDescent="0.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x14ac:dyDescent="0.4">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x14ac:dyDescent="0.4">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x14ac:dyDescent="0.4">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x14ac:dyDescent="0.4">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x14ac:dyDescent="0.4">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x14ac:dyDescent="0.4">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x14ac:dyDescent="0.4">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x14ac:dyDescent="0.4">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x14ac:dyDescent="0.4">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x14ac:dyDescent="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x14ac:dyDescent="0.4">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x14ac:dyDescent="0.4">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x14ac:dyDescent="0.4">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x14ac:dyDescent="0.4">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x14ac:dyDescent="0.4">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x14ac:dyDescent="0.4">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x14ac:dyDescent="0.4">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x14ac:dyDescent="0.4">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x14ac:dyDescent="0.4">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x14ac:dyDescent="0.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x14ac:dyDescent="0.4">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x14ac:dyDescent="0.4">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x14ac:dyDescent="0.4">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x14ac:dyDescent="0.4">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x14ac:dyDescent="0.4">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x14ac:dyDescent="0.4">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x14ac:dyDescent="0.4">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x14ac:dyDescent="0.4">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x14ac:dyDescent="0.4">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x14ac:dyDescent="0.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x14ac:dyDescent="0.4">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x14ac:dyDescent="0.4">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x14ac:dyDescent="0.4">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x14ac:dyDescent="0.4">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x14ac:dyDescent="0.4">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x14ac:dyDescent="0.4">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x14ac:dyDescent="0.4">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x14ac:dyDescent="0.4">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x14ac:dyDescent="0.4">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x14ac:dyDescent="0.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x14ac:dyDescent="0.4">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x14ac:dyDescent="0.4">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x14ac:dyDescent="0.4">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x14ac:dyDescent="0.4">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x14ac:dyDescent="0.4">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x14ac:dyDescent="0.4">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x14ac:dyDescent="0.4">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x14ac:dyDescent="0.4">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x14ac:dyDescent="0.4">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x14ac:dyDescent="0.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x14ac:dyDescent="0.4">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x14ac:dyDescent="0.4">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x14ac:dyDescent="0.4">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x14ac:dyDescent="0.4">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x14ac:dyDescent="0.4">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x14ac:dyDescent="0.4">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x14ac:dyDescent="0.4">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x14ac:dyDescent="0.4">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x14ac:dyDescent="0.4">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x14ac:dyDescent="0.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x14ac:dyDescent="0.4">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x14ac:dyDescent="0.4">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x14ac:dyDescent="0.4">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x14ac:dyDescent="0.4">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x14ac:dyDescent="0.4">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x14ac:dyDescent="0.4">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x14ac:dyDescent="0.4">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x14ac:dyDescent="0.4">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x14ac:dyDescent="0.4">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x14ac:dyDescent="0.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x14ac:dyDescent="0.4">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x14ac:dyDescent="0.4">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x14ac:dyDescent="0.4">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x14ac:dyDescent="0.4">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x14ac:dyDescent="0.4">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x14ac:dyDescent="0.4">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x14ac:dyDescent="0.4">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x14ac:dyDescent="0.4">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x14ac:dyDescent="0.4">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x14ac:dyDescent="0.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x14ac:dyDescent="0.4">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x14ac:dyDescent="0.4">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x14ac:dyDescent="0.4">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x14ac:dyDescent="0.4">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x14ac:dyDescent="0.4">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x14ac:dyDescent="0.4">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x14ac:dyDescent="0.4">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x14ac:dyDescent="0.4">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x14ac:dyDescent="0.4">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x14ac:dyDescent="0.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x14ac:dyDescent="0.4">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x14ac:dyDescent="0.4">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x14ac:dyDescent="0.4">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x14ac:dyDescent="0.4">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row>
    <row r="389" spans="1:28" x14ac:dyDescent="0.4">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row>
    <row r="390" spans="1:28" x14ac:dyDescent="0.4">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row>
    <row r="391" spans="1:28" x14ac:dyDescent="0.4">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row>
    <row r="392" spans="1:28" x14ac:dyDescent="0.4">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row>
    <row r="393" spans="1:28" x14ac:dyDescent="0.4">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row>
    <row r="394" spans="1:28" x14ac:dyDescent="0.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row>
    <row r="395" spans="1:28" x14ac:dyDescent="0.4">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row>
    <row r="396" spans="1:28" x14ac:dyDescent="0.4">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row>
    <row r="397" spans="1:28" x14ac:dyDescent="0.4">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row>
    <row r="398" spans="1:28" x14ac:dyDescent="0.4">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row>
    <row r="399" spans="1:28" x14ac:dyDescent="0.4">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row>
    <row r="400" spans="1:28" x14ac:dyDescent="0.4">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row>
    <row r="401" spans="1:24" x14ac:dyDescent="0.4">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row>
    <row r="402" spans="1:24" x14ac:dyDescent="0.4">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row>
    <row r="403" spans="1:24" x14ac:dyDescent="0.4">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row>
    <row r="404" spans="1:24" x14ac:dyDescent="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row>
    <row r="405" spans="1:24" x14ac:dyDescent="0.4">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row>
    <row r="406" spans="1:24" x14ac:dyDescent="0.4">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row>
    <row r="407" spans="1:24" x14ac:dyDescent="0.4">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row>
    <row r="408" spans="1:24" x14ac:dyDescent="0.4">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row>
    <row r="409" spans="1:24" x14ac:dyDescent="0.4">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row>
    <row r="410" spans="1:24" x14ac:dyDescent="0.4">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row>
    <row r="411" spans="1:24" x14ac:dyDescent="0.4">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row>
    <row r="412" spans="1:24" x14ac:dyDescent="0.4">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row>
    <row r="413" spans="1:24" x14ac:dyDescent="0.4">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row>
    <row r="414" spans="1:24" x14ac:dyDescent="0.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row>
    <row r="415" spans="1:24" x14ac:dyDescent="0.4">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row>
    <row r="416" spans="1:24" x14ac:dyDescent="0.4">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row>
    <row r="417" spans="1:23" x14ac:dyDescent="0.4">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sheetData>
  <sheetProtection sheet="1" objects="1" scenarios="1"/>
  <mergeCells count="103">
    <mergeCell ref="O10:R10"/>
    <mergeCell ref="H10:I10"/>
    <mergeCell ref="T32:V32"/>
    <mergeCell ref="B29:K29"/>
    <mergeCell ref="B30:K30"/>
    <mergeCell ref="N30:P30"/>
    <mergeCell ref="N29:P29"/>
    <mergeCell ref="B32:K32"/>
    <mergeCell ref="A27:V27"/>
    <mergeCell ref="B31:P31"/>
    <mergeCell ref="T31:V31"/>
    <mergeCell ref="A14:I14"/>
    <mergeCell ref="A15:I15"/>
    <mergeCell ref="A16:I16"/>
    <mergeCell ref="A17:I17"/>
    <mergeCell ref="A18:I18"/>
    <mergeCell ref="A22:I22"/>
    <mergeCell ref="A23:I23"/>
    <mergeCell ref="A24:I24"/>
    <mergeCell ref="J13:N13"/>
    <mergeCell ref="J18:N18"/>
    <mergeCell ref="J22:N22"/>
    <mergeCell ref="J23:N23"/>
    <mergeCell ref="J24:N24"/>
    <mergeCell ref="A1:W1"/>
    <mergeCell ref="A2:W2"/>
    <mergeCell ref="A4:E4"/>
    <mergeCell ref="A5:E5"/>
    <mergeCell ref="O9:P9"/>
    <mergeCell ref="H7:I7"/>
    <mergeCell ref="H8:I8"/>
    <mergeCell ref="H4:W4"/>
    <mergeCell ref="H5:W5"/>
    <mergeCell ref="H6:W6"/>
    <mergeCell ref="O8:P8"/>
    <mergeCell ref="A9:E9"/>
    <mergeCell ref="H9:I9"/>
    <mergeCell ref="A47:X47"/>
    <mergeCell ref="D50:J50"/>
    <mergeCell ref="A52:W52"/>
    <mergeCell ref="K54:N54"/>
    <mergeCell ref="P54:Q54"/>
    <mergeCell ref="S54:T54"/>
    <mergeCell ref="V54:W54"/>
    <mergeCell ref="A35:W35"/>
    <mergeCell ref="A33:W33"/>
    <mergeCell ref="A44:G44"/>
    <mergeCell ref="U44:V44"/>
    <mergeCell ref="A39:G39"/>
    <mergeCell ref="L39:S39"/>
    <mergeCell ref="U39:V39"/>
    <mergeCell ref="U40:V40"/>
    <mergeCell ref="A43:G43"/>
    <mergeCell ref="L43:S43"/>
    <mergeCell ref="U43:V43"/>
    <mergeCell ref="P57:Q57"/>
    <mergeCell ref="S57:T57"/>
    <mergeCell ref="V57:W57"/>
    <mergeCell ref="P58:Q58"/>
    <mergeCell ref="S58:T58"/>
    <mergeCell ref="V58:W58"/>
    <mergeCell ref="P55:Q55"/>
    <mergeCell ref="S55:T55"/>
    <mergeCell ref="V55:W55"/>
    <mergeCell ref="P56:Q56"/>
    <mergeCell ref="S56:T56"/>
    <mergeCell ref="V56:W56"/>
    <mergeCell ref="P61:Q61"/>
    <mergeCell ref="S61:T61"/>
    <mergeCell ref="V61:W61"/>
    <mergeCell ref="P62:Q62"/>
    <mergeCell ref="S62:T62"/>
    <mergeCell ref="V62:W62"/>
    <mergeCell ref="P59:Q59"/>
    <mergeCell ref="S59:T59"/>
    <mergeCell ref="V59:W59"/>
    <mergeCell ref="P60:Q60"/>
    <mergeCell ref="S60:T60"/>
    <mergeCell ref="V60:W60"/>
    <mergeCell ref="A20:I20"/>
    <mergeCell ref="A21:I21"/>
    <mergeCell ref="J19:N19"/>
    <mergeCell ref="J20:N20"/>
    <mergeCell ref="J21:N21"/>
    <mergeCell ref="O25:R25"/>
    <mergeCell ref="J25:N25"/>
    <mergeCell ref="O13:R13"/>
    <mergeCell ref="O14:R14"/>
    <mergeCell ref="O15:R15"/>
    <mergeCell ref="O16:R16"/>
    <mergeCell ref="O17:R17"/>
    <mergeCell ref="O18:R18"/>
    <mergeCell ref="O22:R22"/>
    <mergeCell ref="O23:R23"/>
    <mergeCell ref="O24:R24"/>
    <mergeCell ref="O19:R19"/>
    <mergeCell ref="O20:R20"/>
    <mergeCell ref="O21:R21"/>
    <mergeCell ref="J14:N14"/>
    <mergeCell ref="J15:N15"/>
    <mergeCell ref="J16:N16"/>
    <mergeCell ref="J17:N17"/>
    <mergeCell ref="A19:I19"/>
  </mergeCells>
  <dataValidations count="3">
    <dataValidation allowBlank="1" showInputMessage="1" showErrorMessage="1" prompt="Insert the loan number assigned by CHFA" sqref="H7:I7" xr:uid="{00000000-0002-0000-0500-000000000000}"/>
    <dataValidation allowBlank="1" showInputMessage="1" showErrorMessage="1" prompt="What CHFA fund is used to finance this request?" sqref="I10 H10:H11" xr:uid="{00000000-0002-0000-0500-000001000000}"/>
    <dataValidation type="list" allowBlank="1" showInputMessage="1" showErrorMessage="1" error="Enter Wire or Check" prompt="How should payment be made?_x000a_Check / Wire_x000a_If wire, provide wiring instructions." sqref="H8:I8" xr:uid="{00000000-0002-0000-0500-000002000000}">
      <formula1>$AA$7:$AA$9</formula1>
    </dataValidation>
  </dataValidations>
  <printOptions horizontalCentered="1"/>
  <pageMargins left="0.196850393700787" right="0.196850393700787" top="0" bottom="0.35433070866141703" header="0.511811023622047" footer="0.15748031496063"/>
  <pageSetup scale="69" orientation="portrait" r:id="rId1"/>
  <headerFooter alignWithMargins="0">
    <oddFooter>&amp;R&amp;8&amp;Z&amp;F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P103"/>
  <sheetViews>
    <sheetView zoomScaleNormal="100" workbookViewId="0">
      <selection activeCell="A7" sqref="A7:J9"/>
    </sheetView>
  </sheetViews>
  <sheetFormatPr defaultColWidth="9.109375" defaultRowHeight="13.2" x14ac:dyDescent="0.25"/>
  <cols>
    <col min="1" max="1" width="9.88671875" customWidth="1"/>
    <col min="4" max="4" width="7.44140625" customWidth="1"/>
    <col min="5" max="5" width="12" customWidth="1"/>
    <col min="6" max="6" width="9" customWidth="1"/>
    <col min="7" max="7" width="11.88671875" customWidth="1"/>
    <col min="8" max="8" width="12.5546875" customWidth="1"/>
    <col min="9" max="9" width="13.33203125" customWidth="1"/>
    <col min="10" max="10" width="13.5546875" customWidth="1"/>
    <col min="14" max="14" width="28.88671875" customWidth="1"/>
    <col min="252" max="252" width="9.33203125" customWidth="1"/>
    <col min="255" max="255" width="7.44140625" customWidth="1"/>
    <col min="256" max="256" width="10.109375" customWidth="1"/>
    <col min="257" max="257" width="9" customWidth="1"/>
    <col min="258" max="258" width="10.88671875" customWidth="1"/>
    <col min="259" max="259" width="9.5546875" customWidth="1"/>
    <col min="260" max="260" width="0" hidden="1" customWidth="1"/>
    <col min="261" max="261" width="12.5546875" customWidth="1"/>
    <col min="262" max="262" width="14.44140625" customWidth="1"/>
    <col min="508" max="508" width="9.33203125" customWidth="1"/>
    <col min="511" max="511" width="7.44140625" customWidth="1"/>
    <col min="512" max="512" width="10.109375" customWidth="1"/>
    <col min="513" max="513" width="9" customWidth="1"/>
    <col min="514" max="514" width="10.88671875" customWidth="1"/>
    <col min="515" max="515" width="9.5546875" customWidth="1"/>
    <col min="516" max="516" width="0" hidden="1" customWidth="1"/>
    <col min="517" max="517" width="12.5546875" customWidth="1"/>
    <col min="518" max="518" width="14.44140625" customWidth="1"/>
    <col min="764" max="764" width="9.33203125" customWidth="1"/>
    <col min="767" max="767" width="7.44140625" customWidth="1"/>
    <col min="768" max="768" width="10.109375" customWidth="1"/>
    <col min="769" max="769" width="9" customWidth="1"/>
    <col min="770" max="770" width="10.88671875" customWidth="1"/>
    <col min="771" max="771" width="9.5546875" customWidth="1"/>
    <col min="772" max="772" width="0" hidden="1" customWidth="1"/>
    <col min="773" max="773" width="12.5546875" customWidth="1"/>
    <col min="774" max="774" width="14.44140625" customWidth="1"/>
    <col min="1020" max="1020" width="9.33203125" customWidth="1"/>
    <col min="1023" max="1023" width="7.44140625" customWidth="1"/>
    <col min="1024" max="1024" width="10.109375" customWidth="1"/>
    <col min="1025" max="1025" width="9" customWidth="1"/>
    <col min="1026" max="1026" width="10.88671875" customWidth="1"/>
    <col min="1027" max="1027" width="9.5546875" customWidth="1"/>
    <col min="1028" max="1028" width="0" hidden="1" customWidth="1"/>
    <col min="1029" max="1029" width="12.5546875" customWidth="1"/>
    <col min="1030" max="1030" width="14.44140625" customWidth="1"/>
    <col min="1276" max="1276" width="9.33203125" customWidth="1"/>
    <col min="1279" max="1279" width="7.44140625" customWidth="1"/>
    <col min="1280" max="1280" width="10.109375" customWidth="1"/>
    <col min="1281" max="1281" width="9" customWidth="1"/>
    <col min="1282" max="1282" width="10.88671875" customWidth="1"/>
    <col min="1283" max="1283" width="9.5546875" customWidth="1"/>
    <col min="1284" max="1284" width="0" hidden="1" customWidth="1"/>
    <col min="1285" max="1285" width="12.5546875" customWidth="1"/>
    <col min="1286" max="1286" width="14.44140625" customWidth="1"/>
    <col min="1532" max="1532" width="9.33203125" customWidth="1"/>
    <col min="1535" max="1535" width="7.44140625" customWidth="1"/>
    <col min="1536" max="1536" width="10.109375" customWidth="1"/>
    <col min="1537" max="1537" width="9" customWidth="1"/>
    <col min="1538" max="1538" width="10.88671875" customWidth="1"/>
    <col min="1539" max="1539" width="9.5546875" customWidth="1"/>
    <col min="1540" max="1540" width="0" hidden="1" customWidth="1"/>
    <col min="1541" max="1541" width="12.5546875" customWidth="1"/>
    <col min="1542" max="1542" width="14.44140625" customWidth="1"/>
    <col min="1788" max="1788" width="9.33203125" customWidth="1"/>
    <col min="1791" max="1791" width="7.44140625" customWidth="1"/>
    <col min="1792" max="1792" width="10.109375" customWidth="1"/>
    <col min="1793" max="1793" width="9" customWidth="1"/>
    <col min="1794" max="1794" width="10.88671875" customWidth="1"/>
    <col min="1795" max="1795" width="9.5546875" customWidth="1"/>
    <col min="1796" max="1796" width="0" hidden="1" customWidth="1"/>
    <col min="1797" max="1797" width="12.5546875" customWidth="1"/>
    <col min="1798" max="1798" width="14.44140625" customWidth="1"/>
    <col min="2044" max="2044" width="9.33203125" customWidth="1"/>
    <col min="2047" max="2047" width="7.44140625" customWidth="1"/>
    <col min="2048" max="2048" width="10.109375" customWidth="1"/>
    <col min="2049" max="2049" width="9" customWidth="1"/>
    <col min="2050" max="2050" width="10.88671875" customWidth="1"/>
    <col min="2051" max="2051" width="9.5546875" customWidth="1"/>
    <col min="2052" max="2052" width="0" hidden="1" customWidth="1"/>
    <col min="2053" max="2053" width="12.5546875" customWidth="1"/>
    <col min="2054" max="2054" width="14.44140625" customWidth="1"/>
    <col min="2300" max="2300" width="9.33203125" customWidth="1"/>
    <col min="2303" max="2303" width="7.44140625" customWidth="1"/>
    <col min="2304" max="2304" width="10.109375" customWidth="1"/>
    <col min="2305" max="2305" width="9" customWidth="1"/>
    <col min="2306" max="2306" width="10.88671875" customWidth="1"/>
    <col min="2307" max="2307" width="9.5546875" customWidth="1"/>
    <col min="2308" max="2308" width="0" hidden="1" customWidth="1"/>
    <col min="2309" max="2309" width="12.5546875" customWidth="1"/>
    <col min="2310" max="2310" width="14.44140625" customWidth="1"/>
    <col min="2556" max="2556" width="9.33203125" customWidth="1"/>
    <col min="2559" max="2559" width="7.44140625" customWidth="1"/>
    <col min="2560" max="2560" width="10.109375" customWidth="1"/>
    <col min="2561" max="2561" width="9" customWidth="1"/>
    <col min="2562" max="2562" width="10.88671875" customWidth="1"/>
    <col min="2563" max="2563" width="9.5546875" customWidth="1"/>
    <col min="2564" max="2564" width="0" hidden="1" customWidth="1"/>
    <col min="2565" max="2565" width="12.5546875" customWidth="1"/>
    <col min="2566" max="2566" width="14.44140625" customWidth="1"/>
    <col min="2812" max="2812" width="9.33203125" customWidth="1"/>
    <col min="2815" max="2815" width="7.44140625" customWidth="1"/>
    <col min="2816" max="2816" width="10.109375" customWidth="1"/>
    <col min="2817" max="2817" width="9" customWidth="1"/>
    <col min="2818" max="2818" width="10.88671875" customWidth="1"/>
    <col min="2819" max="2819" width="9.5546875" customWidth="1"/>
    <col min="2820" max="2820" width="0" hidden="1" customWidth="1"/>
    <col min="2821" max="2821" width="12.5546875" customWidth="1"/>
    <col min="2822" max="2822" width="14.44140625" customWidth="1"/>
    <col min="3068" max="3068" width="9.33203125" customWidth="1"/>
    <col min="3071" max="3071" width="7.44140625" customWidth="1"/>
    <col min="3072" max="3072" width="10.109375" customWidth="1"/>
    <col min="3073" max="3073" width="9" customWidth="1"/>
    <col min="3074" max="3074" width="10.88671875" customWidth="1"/>
    <col min="3075" max="3075" width="9.5546875" customWidth="1"/>
    <col min="3076" max="3076" width="0" hidden="1" customWidth="1"/>
    <col min="3077" max="3077" width="12.5546875" customWidth="1"/>
    <col min="3078" max="3078" width="14.44140625" customWidth="1"/>
    <col min="3324" max="3324" width="9.33203125" customWidth="1"/>
    <col min="3327" max="3327" width="7.44140625" customWidth="1"/>
    <col min="3328" max="3328" width="10.109375" customWidth="1"/>
    <col min="3329" max="3329" width="9" customWidth="1"/>
    <col min="3330" max="3330" width="10.88671875" customWidth="1"/>
    <col min="3331" max="3331" width="9.5546875" customWidth="1"/>
    <col min="3332" max="3332" width="0" hidden="1" customWidth="1"/>
    <col min="3333" max="3333" width="12.5546875" customWidth="1"/>
    <col min="3334" max="3334" width="14.44140625" customWidth="1"/>
    <col min="3580" max="3580" width="9.33203125" customWidth="1"/>
    <col min="3583" max="3583" width="7.44140625" customWidth="1"/>
    <col min="3584" max="3584" width="10.109375" customWidth="1"/>
    <col min="3585" max="3585" width="9" customWidth="1"/>
    <col min="3586" max="3586" width="10.88671875" customWidth="1"/>
    <col min="3587" max="3587" width="9.5546875" customWidth="1"/>
    <col min="3588" max="3588" width="0" hidden="1" customWidth="1"/>
    <col min="3589" max="3589" width="12.5546875" customWidth="1"/>
    <col min="3590" max="3590" width="14.44140625" customWidth="1"/>
    <col min="3836" max="3836" width="9.33203125" customWidth="1"/>
    <col min="3839" max="3839" width="7.44140625" customWidth="1"/>
    <col min="3840" max="3840" width="10.109375" customWidth="1"/>
    <col min="3841" max="3841" width="9" customWidth="1"/>
    <col min="3842" max="3842" width="10.88671875" customWidth="1"/>
    <col min="3843" max="3843" width="9.5546875" customWidth="1"/>
    <col min="3844" max="3844" width="0" hidden="1" customWidth="1"/>
    <col min="3845" max="3845" width="12.5546875" customWidth="1"/>
    <col min="3846" max="3846" width="14.44140625" customWidth="1"/>
    <col min="4092" max="4092" width="9.33203125" customWidth="1"/>
    <col min="4095" max="4095" width="7.44140625" customWidth="1"/>
    <col min="4096" max="4096" width="10.109375" customWidth="1"/>
    <col min="4097" max="4097" width="9" customWidth="1"/>
    <col min="4098" max="4098" width="10.88671875" customWidth="1"/>
    <col min="4099" max="4099" width="9.5546875" customWidth="1"/>
    <col min="4100" max="4100" width="0" hidden="1" customWidth="1"/>
    <col min="4101" max="4101" width="12.5546875" customWidth="1"/>
    <col min="4102" max="4102" width="14.44140625" customWidth="1"/>
    <col min="4348" max="4348" width="9.33203125" customWidth="1"/>
    <col min="4351" max="4351" width="7.44140625" customWidth="1"/>
    <col min="4352" max="4352" width="10.109375" customWidth="1"/>
    <col min="4353" max="4353" width="9" customWidth="1"/>
    <col min="4354" max="4354" width="10.88671875" customWidth="1"/>
    <col min="4355" max="4355" width="9.5546875" customWidth="1"/>
    <col min="4356" max="4356" width="0" hidden="1" customWidth="1"/>
    <col min="4357" max="4357" width="12.5546875" customWidth="1"/>
    <col min="4358" max="4358" width="14.44140625" customWidth="1"/>
    <col min="4604" max="4604" width="9.33203125" customWidth="1"/>
    <col min="4607" max="4607" width="7.44140625" customWidth="1"/>
    <col min="4608" max="4608" width="10.109375" customWidth="1"/>
    <col min="4609" max="4609" width="9" customWidth="1"/>
    <col min="4610" max="4610" width="10.88671875" customWidth="1"/>
    <col min="4611" max="4611" width="9.5546875" customWidth="1"/>
    <col min="4612" max="4612" width="0" hidden="1" customWidth="1"/>
    <col min="4613" max="4613" width="12.5546875" customWidth="1"/>
    <col min="4614" max="4614" width="14.44140625" customWidth="1"/>
    <col min="4860" max="4860" width="9.33203125" customWidth="1"/>
    <col min="4863" max="4863" width="7.44140625" customWidth="1"/>
    <col min="4864" max="4864" width="10.109375" customWidth="1"/>
    <col min="4865" max="4865" width="9" customWidth="1"/>
    <col min="4866" max="4866" width="10.88671875" customWidth="1"/>
    <col min="4867" max="4867" width="9.5546875" customWidth="1"/>
    <col min="4868" max="4868" width="0" hidden="1" customWidth="1"/>
    <col min="4869" max="4869" width="12.5546875" customWidth="1"/>
    <col min="4870" max="4870" width="14.44140625" customWidth="1"/>
    <col min="5116" max="5116" width="9.33203125" customWidth="1"/>
    <col min="5119" max="5119" width="7.44140625" customWidth="1"/>
    <col min="5120" max="5120" width="10.109375" customWidth="1"/>
    <col min="5121" max="5121" width="9" customWidth="1"/>
    <col min="5122" max="5122" width="10.88671875" customWidth="1"/>
    <col min="5123" max="5123" width="9.5546875" customWidth="1"/>
    <col min="5124" max="5124" width="0" hidden="1" customWidth="1"/>
    <col min="5125" max="5125" width="12.5546875" customWidth="1"/>
    <col min="5126" max="5126" width="14.44140625" customWidth="1"/>
    <col min="5372" max="5372" width="9.33203125" customWidth="1"/>
    <col min="5375" max="5375" width="7.44140625" customWidth="1"/>
    <col min="5376" max="5376" width="10.109375" customWidth="1"/>
    <col min="5377" max="5377" width="9" customWidth="1"/>
    <col min="5378" max="5378" width="10.88671875" customWidth="1"/>
    <col min="5379" max="5379" width="9.5546875" customWidth="1"/>
    <col min="5380" max="5380" width="0" hidden="1" customWidth="1"/>
    <col min="5381" max="5381" width="12.5546875" customWidth="1"/>
    <col min="5382" max="5382" width="14.44140625" customWidth="1"/>
    <col min="5628" max="5628" width="9.33203125" customWidth="1"/>
    <col min="5631" max="5631" width="7.44140625" customWidth="1"/>
    <col min="5632" max="5632" width="10.109375" customWidth="1"/>
    <col min="5633" max="5633" width="9" customWidth="1"/>
    <col min="5634" max="5634" width="10.88671875" customWidth="1"/>
    <col min="5635" max="5635" width="9.5546875" customWidth="1"/>
    <col min="5636" max="5636" width="0" hidden="1" customWidth="1"/>
    <col min="5637" max="5637" width="12.5546875" customWidth="1"/>
    <col min="5638" max="5638" width="14.44140625" customWidth="1"/>
    <col min="5884" max="5884" width="9.33203125" customWidth="1"/>
    <col min="5887" max="5887" width="7.44140625" customWidth="1"/>
    <col min="5888" max="5888" width="10.109375" customWidth="1"/>
    <col min="5889" max="5889" width="9" customWidth="1"/>
    <col min="5890" max="5890" width="10.88671875" customWidth="1"/>
    <col min="5891" max="5891" width="9.5546875" customWidth="1"/>
    <col min="5892" max="5892" width="0" hidden="1" customWidth="1"/>
    <col min="5893" max="5893" width="12.5546875" customWidth="1"/>
    <col min="5894" max="5894" width="14.44140625" customWidth="1"/>
    <col min="6140" max="6140" width="9.33203125" customWidth="1"/>
    <col min="6143" max="6143" width="7.44140625" customWidth="1"/>
    <col min="6144" max="6144" width="10.109375" customWidth="1"/>
    <col min="6145" max="6145" width="9" customWidth="1"/>
    <col min="6146" max="6146" width="10.88671875" customWidth="1"/>
    <col min="6147" max="6147" width="9.5546875" customWidth="1"/>
    <col min="6148" max="6148" width="0" hidden="1" customWidth="1"/>
    <col min="6149" max="6149" width="12.5546875" customWidth="1"/>
    <col min="6150" max="6150" width="14.44140625" customWidth="1"/>
    <col min="6396" max="6396" width="9.33203125" customWidth="1"/>
    <col min="6399" max="6399" width="7.44140625" customWidth="1"/>
    <col min="6400" max="6400" width="10.109375" customWidth="1"/>
    <col min="6401" max="6401" width="9" customWidth="1"/>
    <col min="6402" max="6402" width="10.88671875" customWidth="1"/>
    <col min="6403" max="6403" width="9.5546875" customWidth="1"/>
    <col min="6404" max="6404" width="0" hidden="1" customWidth="1"/>
    <col min="6405" max="6405" width="12.5546875" customWidth="1"/>
    <col min="6406" max="6406" width="14.44140625" customWidth="1"/>
    <col min="6652" max="6652" width="9.33203125" customWidth="1"/>
    <col min="6655" max="6655" width="7.44140625" customWidth="1"/>
    <col min="6656" max="6656" width="10.109375" customWidth="1"/>
    <col min="6657" max="6657" width="9" customWidth="1"/>
    <col min="6658" max="6658" width="10.88671875" customWidth="1"/>
    <col min="6659" max="6659" width="9.5546875" customWidth="1"/>
    <col min="6660" max="6660" width="0" hidden="1" customWidth="1"/>
    <col min="6661" max="6661" width="12.5546875" customWidth="1"/>
    <col min="6662" max="6662" width="14.44140625" customWidth="1"/>
    <col min="6908" max="6908" width="9.33203125" customWidth="1"/>
    <col min="6911" max="6911" width="7.44140625" customWidth="1"/>
    <col min="6912" max="6912" width="10.109375" customWidth="1"/>
    <col min="6913" max="6913" width="9" customWidth="1"/>
    <col min="6914" max="6914" width="10.88671875" customWidth="1"/>
    <col min="6915" max="6915" width="9.5546875" customWidth="1"/>
    <col min="6916" max="6916" width="0" hidden="1" customWidth="1"/>
    <col min="6917" max="6917" width="12.5546875" customWidth="1"/>
    <col min="6918" max="6918" width="14.44140625" customWidth="1"/>
    <col min="7164" max="7164" width="9.33203125" customWidth="1"/>
    <col min="7167" max="7167" width="7.44140625" customWidth="1"/>
    <col min="7168" max="7168" width="10.109375" customWidth="1"/>
    <col min="7169" max="7169" width="9" customWidth="1"/>
    <col min="7170" max="7170" width="10.88671875" customWidth="1"/>
    <col min="7171" max="7171" width="9.5546875" customWidth="1"/>
    <col min="7172" max="7172" width="0" hidden="1" customWidth="1"/>
    <col min="7173" max="7173" width="12.5546875" customWidth="1"/>
    <col min="7174" max="7174" width="14.44140625" customWidth="1"/>
    <col min="7420" max="7420" width="9.33203125" customWidth="1"/>
    <col min="7423" max="7423" width="7.44140625" customWidth="1"/>
    <col min="7424" max="7424" width="10.109375" customWidth="1"/>
    <col min="7425" max="7425" width="9" customWidth="1"/>
    <col min="7426" max="7426" width="10.88671875" customWidth="1"/>
    <col min="7427" max="7427" width="9.5546875" customWidth="1"/>
    <col min="7428" max="7428" width="0" hidden="1" customWidth="1"/>
    <col min="7429" max="7429" width="12.5546875" customWidth="1"/>
    <col min="7430" max="7430" width="14.44140625" customWidth="1"/>
    <col min="7676" max="7676" width="9.33203125" customWidth="1"/>
    <col min="7679" max="7679" width="7.44140625" customWidth="1"/>
    <col min="7680" max="7680" width="10.109375" customWidth="1"/>
    <col min="7681" max="7681" width="9" customWidth="1"/>
    <col min="7682" max="7682" width="10.88671875" customWidth="1"/>
    <col min="7683" max="7683" width="9.5546875" customWidth="1"/>
    <col min="7684" max="7684" width="0" hidden="1" customWidth="1"/>
    <col min="7685" max="7685" width="12.5546875" customWidth="1"/>
    <col min="7686" max="7686" width="14.44140625" customWidth="1"/>
    <col min="7932" max="7932" width="9.33203125" customWidth="1"/>
    <col min="7935" max="7935" width="7.44140625" customWidth="1"/>
    <col min="7936" max="7936" width="10.109375" customWidth="1"/>
    <col min="7937" max="7937" width="9" customWidth="1"/>
    <col min="7938" max="7938" width="10.88671875" customWidth="1"/>
    <col min="7939" max="7939" width="9.5546875" customWidth="1"/>
    <col min="7940" max="7940" width="0" hidden="1" customWidth="1"/>
    <col min="7941" max="7941" width="12.5546875" customWidth="1"/>
    <col min="7942" max="7942" width="14.44140625" customWidth="1"/>
    <col min="8188" max="8188" width="9.33203125" customWidth="1"/>
    <col min="8191" max="8191" width="7.44140625" customWidth="1"/>
    <col min="8192" max="8192" width="10.109375" customWidth="1"/>
    <col min="8193" max="8193" width="9" customWidth="1"/>
    <col min="8194" max="8194" width="10.88671875" customWidth="1"/>
    <col min="8195" max="8195" width="9.5546875" customWidth="1"/>
    <col min="8196" max="8196" width="0" hidden="1" customWidth="1"/>
    <col min="8197" max="8197" width="12.5546875" customWidth="1"/>
    <col min="8198" max="8198" width="14.44140625" customWidth="1"/>
    <col min="8444" max="8444" width="9.33203125" customWidth="1"/>
    <col min="8447" max="8447" width="7.44140625" customWidth="1"/>
    <col min="8448" max="8448" width="10.109375" customWidth="1"/>
    <col min="8449" max="8449" width="9" customWidth="1"/>
    <col min="8450" max="8450" width="10.88671875" customWidth="1"/>
    <col min="8451" max="8451" width="9.5546875" customWidth="1"/>
    <col min="8452" max="8452" width="0" hidden="1" customWidth="1"/>
    <col min="8453" max="8453" width="12.5546875" customWidth="1"/>
    <col min="8454" max="8454" width="14.44140625" customWidth="1"/>
    <col min="8700" max="8700" width="9.33203125" customWidth="1"/>
    <col min="8703" max="8703" width="7.44140625" customWidth="1"/>
    <col min="8704" max="8704" width="10.109375" customWidth="1"/>
    <col min="8705" max="8705" width="9" customWidth="1"/>
    <col min="8706" max="8706" width="10.88671875" customWidth="1"/>
    <col min="8707" max="8707" width="9.5546875" customWidth="1"/>
    <col min="8708" max="8708" width="0" hidden="1" customWidth="1"/>
    <col min="8709" max="8709" width="12.5546875" customWidth="1"/>
    <col min="8710" max="8710" width="14.44140625" customWidth="1"/>
    <col min="8956" max="8956" width="9.33203125" customWidth="1"/>
    <col min="8959" max="8959" width="7.44140625" customWidth="1"/>
    <col min="8960" max="8960" width="10.109375" customWidth="1"/>
    <col min="8961" max="8961" width="9" customWidth="1"/>
    <col min="8962" max="8962" width="10.88671875" customWidth="1"/>
    <col min="8963" max="8963" width="9.5546875" customWidth="1"/>
    <col min="8964" max="8964" width="0" hidden="1" customWidth="1"/>
    <col min="8965" max="8965" width="12.5546875" customWidth="1"/>
    <col min="8966" max="8966" width="14.44140625" customWidth="1"/>
    <col min="9212" max="9212" width="9.33203125" customWidth="1"/>
    <col min="9215" max="9215" width="7.44140625" customWidth="1"/>
    <col min="9216" max="9216" width="10.109375" customWidth="1"/>
    <col min="9217" max="9217" width="9" customWidth="1"/>
    <col min="9218" max="9218" width="10.88671875" customWidth="1"/>
    <col min="9219" max="9219" width="9.5546875" customWidth="1"/>
    <col min="9220" max="9220" width="0" hidden="1" customWidth="1"/>
    <col min="9221" max="9221" width="12.5546875" customWidth="1"/>
    <col min="9222" max="9222" width="14.44140625" customWidth="1"/>
    <col min="9468" max="9468" width="9.33203125" customWidth="1"/>
    <col min="9471" max="9471" width="7.44140625" customWidth="1"/>
    <col min="9472" max="9472" width="10.109375" customWidth="1"/>
    <col min="9473" max="9473" width="9" customWidth="1"/>
    <col min="9474" max="9474" width="10.88671875" customWidth="1"/>
    <col min="9475" max="9475" width="9.5546875" customWidth="1"/>
    <col min="9476" max="9476" width="0" hidden="1" customWidth="1"/>
    <col min="9477" max="9477" width="12.5546875" customWidth="1"/>
    <col min="9478" max="9478" width="14.44140625" customWidth="1"/>
    <col min="9724" max="9724" width="9.33203125" customWidth="1"/>
    <col min="9727" max="9727" width="7.44140625" customWidth="1"/>
    <col min="9728" max="9728" width="10.109375" customWidth="1"/>
    <col min="9729" max="9729" width="9" customWidth="1"/>
    <col min="9730" max="9730" width="10.88671875" customWidth="1"/>
    <col min="9731" max="9731" width="9.5546875" customWidth="1"/>
    <col min="9732" max="9732" width="0" hidden="1" customWidth="1"/>
    <col min="9733" max="9733" width="12.5546875" customWidth="1"/>
    <col min="9734" max="9734" width="14.44140625" customWidth="1"/>
    <col min="9980" max="9980" width="9.33203125" customWidth="1"/>
    <col min="9983" max="9983" width="7.44140625" customWidth="1"/>
    <col min="9984" max="9984" width="10.109375" customWidth="1"/>
    <col min="9985" max="9985" width="9" customWidth="1"/>
    <col min="9986" max="9986" width="10.88671875" customWidth="1"/>
    <col min="9987" max="9987" width="9.5546875" customWidth="1"/>
    <col min="9988" max="9988" width="0" hidden="1" customWidth="1"/>
    <col min="9989" max="9989" width="12.5546875" customWidth="1"/>
    <col min="9990" max="9990" width="14.44140625" customWidth="1"/>
    <col min="10236" max="10236" width="9.33203125" customWidth="1"/>
    <col min="10239" max="10239" width="7.44140625" customWidth="1"/>
    <col min="10240" max="10240" width="10.109375" customWidth="1"/>
    <col min="10241" max="10241" width="9" customWidth="1"/>
    <col min="10242" max="10242" width="10.88671875" customWidth="1"/>
    <col min="10243" max="10243" width="9.5546875" customWidth="1"/>
    <col min="10244" max="10244" width="0" hidden="1" customWidth="1"/>
    <col min="10245" max="10245" width="12.5546875" customWidth="1"/>
    <col min="10246" max="10246" width="14.44140625" customWidth="1"/>
    <col min="10492" max="10492" width="9.33203125" customWidth="1"/>
    <col min="10495" max="10495" width="7.44140625" customWidth="1"/>
    <col min="10496" max="10496" width="10.109375" customWidth="1"/>
    <col min="10497" max="10497" width="9" customWidth="1"/>
    <col min="10498" max="10498" width="10.88671875" customWidth="1"/>
    <col min="10499" max="10499" width="9.5546875" customWidth="1"/>
    <col min="10500" max="10500" width="0" hidden="1" customWidth="1"/>
    <col min="10501" max="10501" width="12.5546875" customWidth="1"/>
    <col min="10502" max="10502" width="14.44140625" customWidth="1"/>
    <col min="10748" max="10748" width="9.33203125" customWidth="1"/>
    <col min="10751" max="10751" width="7.44140625" customWidth="1"/>
    <col min="10752" max="10752" width="10.109375" customWidth="1"/>
    <col min="10753" max="10753" width="9" customWidth="1"/>
    <col min="10754" max="10754" width="10.88671875" customWidth="1"/>
    <col min="10755" max="10755" width="9.5546875" customWidth="1"/>
    <col min="10756" max="10756" width="0" hidden="1" customWidth="1"/>
    <col min="10757" max="10757" width="12.5546875" customWidth="1"/>
    <col min="10758" max="10758" width="14.44140625" customWidth="1"/>
    <col min="11004" max="11004" width="9.33203125" customWidth="1"/>
    <col min="11007" max="11007" width="7.44140625" customWidth="1"/>
    <col min="11008" max="11008" width="10.109375" customWidth="1"/>
    <col min="11009" max="11009" width="9" customWidth="1"/>
    <col min="11010" max="11010" width="10.88671875" customWidth="1"/>
    <col min="11011" max="11011" width="9.5546875" customWidth="1"/>
    <col min="11012" max="11012" width="0" hidden="1" customWidth="1"/>
    <col min="11013" max="11013" width="12.5546875" customWidth="1"/>
    <col min="11014" max="11014" width="14.44140625" customWidth="1"/>
    <col min="11260" max="11260" width="9.33203125" customWidth="1"/>
    <col min="11263" max="11263" width="7.44140625" customWidth="1"/>
    <col min="11264" max="11264" width="10.109375" customWidth="1"/>
    <col min="11265" max="11265" width="9" customWidth="1"/>
    <col min="11266" max="11266" width="10.88671875" customWidth="1"/>
    <col min="11267" max="11267" width="9.5546875" customWidth="1"/>
    <col min="11268" max="11268" width="0" hidden="1" customWidth="1"/>
    <col min="11269" max="11269" width="12.5546875" customWidth="1"/>
    <col min="11270" max="11270" width="14.44140625" customWidth="1"/>
    <col min="11516" max="11516" width="9.33203125" customWidth="1"/>
    <col min="11519" max="11519" width="7.44140625" customWidth="1"/>
    <col min="11520" max="11520" width="10.109375" customWidth="1"/>
    <col min="11521" max="11521" width="9" customWidth="1"/>
    <col min="11522" max="11522" width="10.88671875" customWidth="1"/>
    <col min="11523" max="11523" width="9.5546875" customWidth="1"/>
    <col min="11524" max="11524" width="0" hidden="1" customWidth="1"/>
    <col min="11525" max="11525" width="12.5546875" customWidth="1"/>
    <col min="11526" max="11526" width="14.44140625" customWidth="1"/>
    <col min="11772" max="11772" width="9.33203125" customWidth="1"/>
    <col min="11775" max="11775" width="7.44140625" customWidth="1"/>
    <col min="11776" max="11776" width="10.109375" customWidth="1"/>
    <col min="11777" max="11777" width="9" customWidth="1"/>
    <col min="11778" max="11778" width="10.88671875" customWidth="1"/>
    <col min="11779" max="11779" width="9.5546875" customWidth="1"/>
    <col min="11780" max="11780" width="0" hidden="1" customWidth="1"/>
    <col min="11781" max="11781" width="12.5546875" customWidth="1"/>
    <col min="11782" max="11782" width="14.44140625" customWidth="1"/>
    <col min="12028" max="12028" width="9.33203125" customWidth="1"/>
    <col min="12031" max="12031" width="7.44140625" customWidth="1"/>
    <col min="12032" max="12032" width="10.109375" customWidth="1"/>
    <col min="12033" max="12033" width="9" customWidth="1"/>
    <col min="12034" max="12034" width="10.88671875" customWidth="1"/>
    <col min="12035" max="12035" width="9.5546875" customWidth="1"/>
    <col min="12036" max="12036" width="0" hidden="1" customWidth="1"/>
    <col min="12037" max="12037" width="12.5546875" customWidth="1"/>
    <col min="12038" max="12038" width="14.44140625" customWidth="1"/>
    <col min="12284" max="12284" width="9.33203125" customWidth="1"/>
    <col min="12287" max="12287" width="7.44140625" customWidth="1"/>
    <col min="12288" max="12288" width="10.109375" customWidth="1"/>
    <col min="12289" max="12289" width="9" customWidth="1"/>
    <col min="12290" max="12290" width="10.88671875" customWidth="1"/>
    <col min="12291" max="12291" width="9.5546875" customWidth="1"/>
    <col min="12292" max="12292" width="0" hidden="1" customWidth="1"/>
    <col min="12293" max="12293" width="12.5546875" customWidth="1"/>
    <col min="12294" max="12294" width="14.44140625" customWidth="1"/>
    <col min="12540" max="12540" width="9.33203125" customWidth="1"/>
    <col min="12543" max="12543" width="7.44140625" customWidth="1"/>
    <col min="12544" max="12544" width="10.109375" customWidth="1"/>
    <col min="12545" max="12545" width="9" customWidth="1"/>
    <col min="12546" max="12546" width="10.88671875" customWidth="1"/>
    <col min="12547" max="12547" width="9.5546875" customWidth="1"/>
    <col min="12548" max="12548" width="0" hidden="1" customWidth="1"/>
    <col min="12549" max="12549" width="12.5546875" customWidth="1"/>
    <col min="12550" max="12550" width="14.44140625" customWidth="1"/>
    <col min="12796" max="12796" width="9.33203125" customWidth="1"/>
    <col min="12799" max="12799" width="7.44140625" customWidth="1"/>
    <col min="12800" max="12800" width="10.109375" customWidth="1"/>
    <col min="12801" max="12801" width="9" customWidth="1"/>
    <col min="12802" max="12802" width="10.88671875" customWidth="1"/>
    <col min="12803" max="12803" width="9.5546875" customWidth="1"/>
    <col min="12804" max="12804" width="0" hidden="1" customWidth="1"/>
    <col min="12805" max="12805" width="12.5546875" customWidth="1"/>
    <col min="12806" max="12806" width="14.44140625" customWidth="1"/>
    <col min="13052" max="13052" width="9.33203125" customWidth="1"/>
    <col min="13055" max="13055" width="7.44140625" customWidth="1"/>
    <col min="13056" max="13056" width="10.109375" customWidth="1"/>
    <col min="13057" max="13057" width="9" customWidth="1"/>
    <col min="13058" max="13058" width="10.88671875" customWidth="1"/>
    <col min="13059" max="13059" width="9.5546875" customWidth="1"/>
    <col min="13060" max="13060" width="0" hidden="1" customWidth="1"/>
    <col min="13061" max="13061" width="12.5546875" customWidth="1"/>
    <col min="13062" max="13062" width="14.44140625" customWidth="1"/>
    <col min="13308" max="13308" width="9.33203125" customWidth="1"/>
    <col min="13311" max="13311" width="7.44140625" customWidth="1"/>
    <col min="13312" max="13312" width="10.109375" customWidth="1"/>
    <col min="13313" max="13313" width="9" customWidth="1"/>
    <col min="13314" max="13314" width="10.88671875" customWidth="1"/>
    <col min="13315" max="13315" width="9.5546875" customWidth="1"/>
    <col min="13316" max="13316" width="0" hidden="1" customWidth="1"/>
    <col min="13317" max="13317" width="12.5546875" customWidth="1"/>
    <col min="13318" max="13318" width="14.44140625" customWidth="1"/>
    <col min="13564" max="13564" width="9.33203125" customWidth="1"/>
    <col min="13567" max="13567" width="7.44140625" customWidth="1"/>
    <col min="13568" max="13568" width="10.109375" customWidth="1"/>
    <col min="13569" max="13569" width="9" customWidth="1"/>
    <col min="13570" max="13570" width="10.88671875" customWidth="1"/>
    <col min="13571" max="13571" width="9.5546875" customWidth="1"/>
    <col min="13572" max="13572" width="0" hidden="1" customWidth="1"/>
    <col min="13573" max="13573" width="12.5546875" customWidth="1"/>
    <col min="13574" max="13574" width="14.44140625" customWidth="1"/>
    <col min="13820" max="13820" width="9.33203125" customWidth="1"/>
    <col min="13823" max="13823" width="7.44140625" customWidth="1"/>
    <col min="13824" max="13824" width="10.109375" customWidth="1"/>
    <col min="13825" max="13825" width="9" customWidth="1"/>
    <col min="13826" max="13826" width="10.88671875" customWidth="1"/>
    <col min="13827" max="13827" width="9.5546875" customWidth="1"/>
    <col min="13828" max="13828" width="0" hidden="1" customWidth="1"/>
    <col min="13829" max="13829" width="12.5546875" customWidth="1"/>
    <col min="13830" max="13830" width="14.44140625" customWidth="1"/>
    <col min="14076" max="14076" width="9.33203125" customWidth="1"/>
    <col min="14079" max="14079" width="7.44140625" customWidth="1"/>
    <col min="14080" max="14080" width="10.109375" customWidth="1"/>
    <col min="14081" max="14081" width="9" customWidth="1"/>
    <col min="14082" max="14082" width="10.88671875" customWidth="1"/>
    <col min="14083" max="14083" width="9.5546875" customWidth="1"/>
    <col min="14084" max="14084" width="0" hidden="1" customWidth="1"/>
    <col min="14085" max="14085" width="12.5546875" customWidth="1"/>
    <col min="14086" max="14086" width="14.44140625" customWidth="1"/>
    <col min="14332" max="14332" width="9.33203125" customWidth="1"/>
    <col min="14335" max="14335" width="7.44140625" customWidth="1"/>
    <col min="14336" max="14336" width="10.109375" customWidth="1"/>
    <col min="14337" max="14337" width="9" customWidth="1"/>
    <col min="14338" max="14338" width="10.88671875" customWidth="1"/>
    <col min="14339" max="14339" width="9.5546875" customWidth="1"/>
    <col min="14340" max="14340" width="0" hidden="1" customWidth="1"/>
    <col min="14341" max="14341" width="12.5546875" customWidth="1"/>
    <col min="14342" max="14342" width="14.44140625" customWidth="1"/>
    <col min="14588" max="14588" width="9.33203125" customWidth="1"/>
    <col min="14591" max="14591" width="7.44140625" customWidth="1"/>
    <col min="14592" max="14592" width="10.109375" customWidth="1"/>
    <col min="14593" max="14593" width="9" customWidth="1"/>
    <col min="14594" max="14594" width="10.88671875" customWidth="1"/>
    <col min="14595" max="14595" width="9.5546875" customWidth="1"/>
    <col min="14596" max="14596" width="0" hidden="1" customWidth="1"/>
    <col min="14597" max="14597" width="12.5546875" customWidth="1"/>
    <col min="14598" max="14598" width="14.44140625" customWidth="1"/>
    <col min="14844" max="14844" width="9.33203125" customWidth="1"/>
    <col min="14847" max="14847" width="7.44140625" customWidth="1"/>
    <col min="14848" max="14848" width="10.109375" customWidth="1"/>
    <col min="14849" max="14849" width="9" customWidth="1"/>
    <col min="14850" max="14850" width="10.88671875" customWidth="1"/>
    <col min="14851" max="14851" width="9.5546875" customWidth="1"/>
    <col min="14852" max="14852" width="0" hidden="1" customWidth="1"/>
    <col min="14853" max="14853" width="12.5546875" customWidth="1"/>
    <col min="14854" max="14854" width="14.44140625" customWidth="1"/>
    <col min="15100" max="15100" width="9.33203125" customWidth="1"/>
    <col min="15103" max="15103" width="7.44140625" customWidth="1"/>
    <col min="15104" max="15104" width="10.109375" customWidth="1"/>
    <col min="15105" max="15105" width="9" customWidth="1"/>
    <col min="15106" max="15106" width="10.88671875" customWidth="1"/>
    <col min="15107" max="15107" width="9.5546875" customWidth="1"/>
    <col min="15108" max="15108" width="0" hidden="1" customWidth="1"/>
    <col min="15109" max="15109" width="12.5546875" customWidth="1"/>
    <col min="15110" max="15110" width="14.44140625" customWidth="1"/>
    <col min="15356" max="15356" width="9.33203125" customWidth="1"/>
    <col min="15359" max="15359" width="7.44140625" customWidth="1"/>
    <col min="15360" max="15360" width="10.109375" customWidth="1"/>
    <col min="15361" max="15361" width="9" customWidth="1"/>
    <col min="15362" max="15362" width="10.88671875" customWidth="1"/>
    <col min="15363" max="15363" width="9.5546875" customWidth="1"/>
    <col min="15364" max="15364" width="0" hidden="1" customWidth="1"/>
    <col min="15365" max="15365" width="12.5546875" customWidth="1"/>
    <col min="15366" max="15366" width="14.44140625" customWidth="1"/>
    <col min="15612" max="15612" width="9.33203125" customWidth="1"/>
    <col min="15615" max="15615" width="7.44140625" customWidth="1"/>
    <col min="15616" max="15616" width="10.109375" customWidth="1"/>
    <col min="15617" max="15617" width="9" customWidth="1"/>
    <col min="15618" max="15618" width="10.88671875" customWidth="1"/>
    <col min="15619" max="15619" width="9.5546875" customWidth="1"/>
    <col min="15620" max="15620" width="0" hidden="1" customWidth="1"/>
    <col min="15621" max="15621" width="12.5546875" customWidth="1"/>
    <col min="15622" max="15622" width="14.44140625" customWidth="1"/>
    <col min="15868" max="15868" width="9.33203125" customWidth="1"/>
    <col min="15871" max="15871" width="7.44140625" customWidth="1"/>
    <col min="15872" max="15872" width="10.109375" customWidth="1"/>
    <col min="15873" max="15873" width="9" customWidth="1"/>
    <col min="15874" max="15874" width="10.88671875" customWidth="1"/>
    <col min="15875" max="15875" width="9.5546875" customWidth="1"/>
    <col min="15876" max="15876" width="0" hidden="1" customWidth="1"/>
    <col min="15877" max="15877" width="12.5546875" customWidth="1"/>
    <col min="15878" max="15878" width="14.44140625" customWidth="1"/>
    <col min="16124" max="16124" width="9.33203125" customWidth="1"/>
    <col min="16127" max="16127" width="7.44140625" customWidth="1"/>
    <col min="16128" max="16128" width="10.109375" customWidth="1"/>
    <col min="16129" max="16129" width="9" customWidth="1"/>
    <col min="16130" max="16130" width="10.88671875" customWidth="1"/>
    <col min="16131" max="16131" width="9.5546875" customWidth="1"/>
    <col min="16132" max="16132" width="0" hidden="1" customWidth="1"/>
    <col min="16133" max="16133" width="12.5546875" customWidth="1"/>
    <col min="16134" max="16134" width="14.44140625" customWidth="1"/>
  </cols>
  <sheetData>
    <row r="1" spans="1:12" ht="15.6" x14ac:dyDescent="0.3">
      <c r="A1" s="388" t="s">
        <v>46</v>
      </c>
      <c r="B1" s="388"/>
      <c r="C1" s="388"/>
      <c r="D1" s="388"/>
      <c r="E1" s="388"/>
      <c r="F1" s="388"/>
      <c r="G1" s="388"/>
      <c r="H1" s="388"/>
      <c r="I1" s="388"/>
      <c r="J1" s="388"/>
      <c r="K1" s="50"/>
      <c r="L1" s="50"/>
    </row>
    <row r="2" spans="1:12" ht="7.5" customHeight="1" x14ac:dyDescent="0.25">
      <c r="A2" s="59"/>
      <c r="B2" s="59"/>
      <c r="C2" s="59"/>
      <c r="D2" s="59"/>
      <c r="E2" s="59"/>
      <c r="F2" s="59"/>
      <c r="G2" s="59"/>
      <c r="H2" s="59"/>
      <c r="I2" s="59"/>
      <c r="J2" s="59"/>
    </row>
    <row r="3" spans="1:12" x14ac:dyDescent="0.25">
      <c r="A3" s="246" t="s">
        <v>47</v>
      </c>
      <c r="B3" s="247"/>
      <c r="C3" s="385" t="str">
        <f>IF(ISBLANK(Bgdt!C4),"",Bgdt!C4)</f>
        <v/>
      </c>
      <c r="D3" s="386"/>
      <c r="E3" s="386"/>
      <c r="F3" s="386"/>
      <c r="G3" s="57" t="s">
        <v>106</v>
      </c>
      <c r="H3" s="389" t="str">
        <f>IF(ISBLANK(Bgdt!C5),"",Bgdt!C5)</f>
        <v/>
      </c>
      <c r="I3" s="390"/>
      <c r="J3" s="390"/>
    </row>
    <row r="4" spans="1:12" x14ac:dyDescent="0.25">
      <c r="A4" s="246" t="s">
        <v>144</v>
      </c>
      <c r="B4" s="247"/>
      <c r="C4" s="385" t="str">
        <f>IF(ISBLANK(Bgdt!C8),"",Bgdt!C8)</f>
        <v/>
      </c>
      <c r="D4" s="386"/>
      <c r="E4" s="386"/>
      <c r="F4" s="386"/>
      <c r="G4" s="57" t="s">
        <v>48</v>
      </c>
      <c r="H4" s="391"/>
      <c r="I4" s="321"/>
      <c r="J4" s="321"/>
    </row>
    <row r="5" spans="1:12" x14ac:dyDescent="0.25">
      <c r="A5" s="246" t="s">
        <v>49</v>
      </c>
      <c r="B5" s="247"/>
      <c r="C5" s="385" t="str">
        <f>IF(ISBLANK(Bgdt!C9),"",Bgdt!C9)</f>
        <v/>
      </c>
      <c r="D5" s="386"/>
      <c r="E5" s="386"/>
      <c r="F5" s="386"/>
      <c r="G5" s="57" t="s">
        <v>101</v>
      </c>
      <c r="H5" s="387"/>
      <c r="I5" s="321"/>
      <c r="J5" s="321"/>
    </row>
    <row r="6" spans="1:12" ht="7.5" customHeight="1" x14ac:dyDescent="0.25">
      <c r="A6" s="376"/>
      <c r="B6" s="377"/>
      <c r="C6" s="377"/>
      <c r="D6" s="377"/>
      <c r="E6" s="377"/>
      <c r="F6" s="377"/>
      <c r="G6" s="377"/>
      <c r="H6" s="377"/>
      <c r="I6" s="377"/>
      <c r="J6" s="378"/>
    </row>
    <row r="7" spans="1:12" x14ac:dyDescent="0.25">
      <c r="A7" s="379" t="s">
        <v>50</v>
      </c>
      <c r="B7" s="354"/>
      <c r="C7" s="354"/>
      <c r="D7" s="354"/>
      <c r="E7" s="354"/>
      <c r="F7" s="354"/>
      <c r="G7" s="354"/>
      <c r="H7" s="354"/>
      <c r="I7" s="354"/>
      <c r="J7" s="355"/>
    </row>
    <row r="8" spans="1:12" x14ac:dyDescent="0.25">
      <c r="A8" s="380"/>
      <c r="B8" s="381"/>
      <c r="C8" s="381"/>
      <c r="D8" s="381"/>
      <c r="E8" s="381"/>
      <c r="F8" s="381"/>
      <c r="G8" s="381"/>
      <c r="H8" s="381"/>
      <c r="I8" s="381"/>
      <c r="J8" s="382"/>
    </row>
    <row r="9" spans="1:12" s="47" customFormat="1" ht="21" customHeight="1" x14ac:dyDescent="0.25">
      <c r="A9" s="356"/>
      <c r="B9" s="357"/>
      <c r="C9" s="357"/>
      <c r="D9" s="357"/>
      <c r="E9" s="357"/>
      <c r="F9" s="357"/>
      <c r="G9" s="357"/>
      <c r="H9" s="357"/>
      <c r="I9" s="357"/>
      <c r="J9" s="358"/>
    </row>
    <row r="10" spans="1:12" x14ac:dyDescent="0.25">
      <c r="A10" s="248" t="s">
        <v>51</v>
      </c>
      <c r="B10" s="257" t="s">
        <v>52</v>
      </c>
      <c r="C10" s="258"/>
      <c r="D10" s="259"/>
      <c r="E10" s="359" t="s">
        <v>53</v>
      </c>
      <c r="F10" s="248" t="s">
        <v>54</v>
      </c>
      <c r="G10" s="384" t="s">
        <v>20</v>
      </c>
      <c r="H10" s="374" t="s">
        <v>55</v>
      </c>
      <c r="I10" s="375"/>
      <c r="J10" s="365" t="s">
        <v>56</v>
      </c>
    </row>
    <row r="11" spans="1:12" x14ac:dyDescent="0.25">
      <c r="A11" s="249"/>
      <c r="B11" s="260"/>
      <c r="C11" s="261"/>
      <c r="D11" s="262"/>
      <c r="E11" s="360"/>
      <c r="F11" s="383"/>
      <c r="G11" s="360"/>
      <c r="H11" s="363"/>
      <c r="I11" s="364"/>
      <c r="J11" s="366"/>
    </row>
    <row r="12" spans="1:12" x14ac:dyDescent="0.25">
      <c r="A12" s="111"/>
      <c r="B12" s="370"/>
      <c r="C12" s="370"/>
      <c r="D12" s="370"/>
      <c r="E12" s="108"/>
      <c r="F12" s="101"/>
      <c r="G12" s="64"/>
      <c r="H12" s="347"/>
      <c r="I12" s="348"/>
      <c r="J12" s="63"/>
    </row>
    <row r="13" spans="1:12" x14ac:dyDescent="0.25">
      <c r="A13" s="112"/>
      <c r="B13" s="370"/>
      <c r="C13" s="370"/>
      <c r="D13" s="370"/>
      <c r="E13" s="108"/>
      <c r="F13" s="101"/>
      <c r="G13" s="66"/>
      <c r="H13" s="347"/>
      <c r="I13" s="348"/>
      <c r="J13" s="63"/>
    </row>
    <row r="14" spans="1:12" x14ac:dyDescent="0.25">
      <c r="A14" s="112"/>
      <c r="B14" s="370"/>
      <c r="C14" s="370"/>
      <c r="D14" s="370"/>
      <c r="E14" s="108"/>
      <c r="F14" s="101"/>
      <c r="G14" s="66"/>
      <c r="H14" s="347"/>
      <c r="I14" s="348"/>
      <c r="J14" s="63"/>
    </row>
    <row r="15" spans="1:12" x14ac:dyDescent="0.25">
      <c r="A15" s="112"/>
      <c r="B15" s="370"/>
      <c r="C15" s="370"/>
      <c r="D15" s="370"/>
      <c r="E15" s="108"/>
      <c r="F15" s="101"/>
      <c r="G15" s="66"/>
      <c r="H15" s="347"/>
      <c r="I15" s="348"/>
      <c r="J15" s="63"/>
    </row>
    <row r="16" spans="1:12" x14ac:dyDescent="0.25">
      <c r="A16" s="112"/>
      <c r="B16" s="370"/>
      <c r="C16" s="370"/>
      <c r="D16" s="370"/>
      <c r="E16" s="108"/>
      <c r="F16" s="101"/>
      <c r="G16" s="66"/>
      <c r="H16" s="347"/>
      <c r="I16" s="348"/>
      <c r="J16" s="63"/>
    </row>
    <row r="17" spans="1:10" x14ac:dyDescent="0.25">
      <c r="A17" s="112"/>
      <c r="B17" s="370"/>
      <c r="C17" s="370"/>
      <c r="D17" s="370"/>
      <c r="E17" s="100"/>
      <c r="F17" s="101"/>
      <c r="G17" s="66"/>
      <c r="H17" s="347"/>
      <c r="I17" s="348"/>
      <c r="J17" s="63"/>
    </row>
    <row r="18" spans="1:10" x14ac:dyDescent="0.25">
      <c r="A18" s="112"/>
      <c r="B18" s="370"/>
      <c r="C18" s="370"/>
      <c r="D18" s="370"/>
      <c r="E18" s="100"/>
      <c r="F18" s="101"/>
      <c r="G18" s="66"/>
      <c r="H18" s="347"/>
      <c r="I18" s="348"/>
      <c r="J18" s="63"/>
    </row>
    <row r="19" spans="1:10" x14ac:dyDescent="0.25">
      <c r="A19" s="112"/>
      <c r="B19" s="370"/>
      <c r="C19" s="370"/>
      <c r="D19" s="370"/>
      <c r="E19" s="100"/>
      <c r="F19" s="101"/>
      <c r="G19" s="66"/>
      <c r="H19" s="347"/>
      <c r="I19" s="348"/>
      <c r="J19" s="63"/>
    </row>
    <row r="20" spans="1:10" x14ac:dyDescent="0.25">
      <c r="A20" s="112"/>
      <c r="B20" s="370"/>
      <c r="C20" s="370"/>
      <c r="D20" s="370"/>
      <c r="E20" s="100"/>
      <c r="F20" s="101"/>
      <c r="G20" s="66"/>
      <c r="H20" s="347"/>
      <c r="I20" s="348"/>
      <c r="J20" s="63"/>
    </row>
    <row r="21" spans="1:10" x14ac:dyDescent="0.25">
      <c r="A21" s="112"/>
      <c r="B21" s="371"/>
      <c r="C21" s="371"/>
      <c r="D21" s="371"/>
      <c r="E21" s="63"/>
      <c r="F21" s="62"/>
      <c r="G21" s="66"/>
      <c r="H21" s="347"/>
      <c r="I21" s="348"/>
      <c r="J21" s="63"/>
    </row>
    <row r="22" spans="1:10" ht="13.8" thickBot="1" x14ac:dyDescent="0.3">
      <c r="A22" s="113"/>
      <c r="B22" s="90" t="s">
        <v>138</v>
      </c>
      <c r="C22" s="107"/>
      <c r="D22" s="91"/>
      <c r="E22" s="61"/>
      <c r="F22" s="70"/>
      <c r="G22" s="68">
        <f>IF(ISBLANK('Add. Sched of Expen.'!G32),"",'Add. Sched of Expen.'!G32)</f>
        <v>0</v>
      </c>
      <c r="H22" s="372"/>
      <c r="I22" s="373"/>
      <c r="J22" s="61"/>
    </row>
    <row r="23" spans="1:10" ht="14.4" thickTop="1" thickBot="1" x14ac:dyDescent="0.3">
      <c r="A23" s="102"/>
      <c r="B23" s="367" t="s">
        <v>59</v>
      </c>
      <c r="C23" s="368"/>
      <c r="D23" s="368"/>
      <c r="E23" s="369"/>
      <c r="F23" s="53"/>
      <c r="G23" s="103">
        <f>SUM(G12:G22)</f>
        <v>0</v>
      </c>
      <c r="H23" s="349"/>
      <c r="I23" s="350"/>
      <c r="J23" s="104"/>
    </row>
    <row r="24" spans="1:10" ht="18" customHeight="1" x14ac:dyDescent="0.25">
      <c r="A24" s="351" t="s">
        <v>57</v>
      </c>
      <c r="B24" s="352"/>
      <c r="C24" s="352"/>
      <c r="D24" s="352"/>
      <c r="E24" s="352"/>
      <c r="F24" s="352"/>
      <c r="G24" s="352"/>
      <c r="H24" s="352"/>
      <c r="I24" s="352"/>
      <c r="J24" s="353"/>
    </row>
    <row r="25" spans="1:10" x14ac:dyDescent="0.25">
      <c r="A25" s="248" t="s">
        <v>58</v>
      </c>
      <c r="B25" s="257" t="s">
        <v>52</v>
      </c>
      <c r="C25" s="354"/>
      <c r="D25" s="355"/>
      <c r="E25" s="359" t="s">
        <v>53</v>
      </c>
      <c r="F25" s="359" t="s">
        <v>54</v>
      </c>
      <c r="G25" s="359" t="s">
        <v>20</v>
      </c>
      <c r="H25" s="361" t="s">
        <v>55</v>
      </c>
      <c r="I25" s="362"/>
      <c r="J25" s="365" t="s">
        <v>56</v>
      </c>
    </row>
    <row r="26" spans="1:10" x14ac:dyDescent="0.25">
      <c r="A26" s="249"/>
      <c r="B26" s="356"/>
      <c r="C26" s="357"/>
      <c r="D26" s="358"/>
      <c r="E26" s="360"/>
      <c r="F26" s="360"/>
      <c r="G26" s="360"/>
      <c r="H26" s="363"/>
      <c r="I26" s="364"/>
      <c r="J26" s="366"/>
    </row>
    <row r="27" spans="1:10" x14ac:dyDescent="0.25">
      <c r="A27" s="112"/>
      <c r="B27" s="343"/>
      <c r="C27" s="344"/>
      <c r="D27" s="344"/>
      <c r="E27" s="108"/>
      <c r="F27" s="65"/>
      <c r="G27" s="66"/>
      <c r="H27" s="347"/>
      <c r="I27" s="348"/>
      <c r="J27" s="63"/>
    </row>
    <row r="28" spans="1:10" x14ac:dyDescent="0.25">
      <c r="A28" s="112"/>
      <c r="B28" s="343"/>
      <c r="C28" s="344"/>
      <c r="D28" s="344"/>
      <c r="E28" s="109"/>
      <c r="F28" s="65"/>
      <c r="G28" s="66"/>
      <c r="H28" s="347"/>
      <c r="I28" s="348"/>
      <c r="J28" s="63"/>
    </row>
    <row r="29" spans="1:10" x14ac:dyDescent="0.25">
      <c r="A29" s="112"/>
      <c r="B29" s="343"/>
      <c r="C29" s="344"/>
      <c r="D29" s="344"/>
      <c r="E29" s="109"/>
      <c r="F29" s="65"/>
      <c r="G29" s="66"/>
      <c r="H29" s="347"/>
      <c r="I29" s="348"/>
      <c r="J29" s="63"/>
    </row>
    <row r="30" spans="1:10" x14ac:dyDescent="0.25">
      <c r="A30" s="112"/>
      <c r="B30" s="343"/>
      <c r="C30" s="344"/>
      <c r="D30" s="344"/>
      <c r="E30" s="109"/>
      <c r="F30" s="65"/>
      <c r="G30" s="66"/>
      <c r="H30" s="347"/>
      <c r="I30" s="348"/>
      <c r="J30" s="63"/>
    </row>
    <row r="31" spans="1:10" x14ac:dyDescent="0.25">
      <c r="A31" s="112"/>
      <c r="B31" s="343"/>
      <c r="C31" s="344"/>
      <c r="D31" s="344"/>
      <c r="E31" s="67"/>
      <c r="F31" s="65"/>
      <c r="G31" s="66"/>
      <c r="H31" s="345"/>
      <c r="I31" s="346"/>
      <c r="J31" s="63"/>
    </row>
    <row r="32" spans="1:10" x14ac:dyDescent="0.25">
      <c r="A32" s="112"/>
      <c r="B32" s="343"/>
      <c r="C32" s="344"/>
      <c r="D32" s="344"/>
      <c r="E32" s="67"/>
      <c r="F32" s="65"/>
      <c r="G32" s="66"/>
      <c r="H32" s="345"/>
      <c r="I32" s="346"/>
      <c r="J32" s="63"/>
    </row>
    <row r="33" spans="1:10" x14ac:dyDescent="0.25">
      <c r="A33" s="112"/>
      <c r="B33" s="343"/>
      <c r="C33" s="344"/>
      <c r="D33" s="344"/>
      <c r="E33" s="67"/>
      <c r="F33" s="65"/>
      <c r="G33" s="66"/>
      <c r="H33" s="345"/>
      <c r="I33" s="346"/>
      <c r="J33" s="63"/>
    </row>
    <row r="34" spans="1:10" x14ac:dyDescent="0.25">
      <c r="A34" s="112"/>
      <c r="B34" s="343"/>
      <c r="C34" s="344"/>
      <c r="D34" s="344"/>
      <c r="E34" s="67"/>
      <c r="F34" s="65"/>
      <c r="G34" s="66"/>
      <c r="H34" s="345"/>
      <c r="I34" s="346"/>
      <c r="J34" s="63"/>
    </row>
    <row r="35" spans="1:10" x14ac:dyDescent="0.25">
      <c r="A35" s="112"/>
      <c r="B35" s="343"/>
      <c r="C35" s="344"/>
      <c r="D35" s="344"/>
      <c r="E35" s="67"/>
      <c r="F35" s="65"/>
      <c r="G35" s="66"/>
      <c r="H35" s="345"/>
      <c r="I35" s="346"/>
      <c r="J35" s="63"/>
    </row>
    <row r="36" spans="1:10" ht="13.8" thickBot="1" x14ac:dyDescent="0.3">
      <c r="A36" s="113"/>
      <c r="B36" s="90" t="s">
        <v>138</v>
      </c>
      <c r="C36" s="107"/>
      <c r="D36" s="91"/>
      <c r="E36" s="83"/>
      <c r="F36" s="70"/>
      <c r="G36" s="68">
        <f>+'Add. Sched of Expen.'!G56</f>
        <v>0</v>
      </c>
      <c r="H36" s="333"/>
      <c r="I36" s="334"/>
      <c r="J36" s="61"/>
    </row>
    <row r="37" spans="1:10" ht="13.8" thickTop="1" x14ac:dyDescent="0.25">
      <c r="A37" s="53"/>
      <c r="B37" s="335" t="s">
        <v>59</v>
      </c>
      <c r="C37" s="336"/>
      <c r="D37" s="336"/>
      <c r="E37" s="337"/>
      <c r="F37" s="53"/>
      <c r="G37" s="58">
        <f>SUM(G27:G36)</f>
        <v>0</v>
      </c>
      <c r="H37" s="338"/>
      <c r="I37" s="338"/>
      <c r="J37" s="69"/>
    </row>
    <row r="38" spans="1:10" ht="5.25" customHeight="1" x14ac:dyDescent="0.25">
      <c r="A38" s="243"/>
      <c r="B38" s="244"/>
      <c r="C38" s="244"/>
      <c r="D38" s="244"/>
      <c r="E38" s="244"/>
      <c r="F38" s="244"/>
      <c r="G38" s="244"/>
      <c r="H38" s="244"/>
      <c r="I38" s="244"/>
      <c r="J38" s="245"/>
    </row>
    <row r="39" spans="1:10" s="47" customFormat="1" ht="8.25" customHeight="1" x14ac:dyDescent="0.25">
      <c r="A39" s="48"/>
      <c r="B39" s="48"/>
      <c r="C39" s="48"/>
      <c r="D39" s="48"/>
      <c r="E39" s="48"/>
      <c r="F39" s="48"/>
      <c r="G39" s="48"/>
      <c r="H39" s="48"/>
      <c r="I39" s="48"/>
      <c r="J39" s="48"/>
    </row>
    <row r="40" spans="1:10" ht="5.25" customHeight="1" x14ac:dyDescent="0.25">
      <c r="A40" s="59"/>
      <c r="B40" s="59"/>
      <c r="C40" s="59"/>
      <c r="D40" s="59"/>
      <c r="E40" s="59"/>
      <c r="F40" s="59"/>
      <c r="G40" s="59"/>
      <c r="H40" s="59"/>
      <c r="I40" s="59"/>
      <c r="J40" s="59"/>
    </row>
    <row r="41" spans="1:10" ht="24" customHeight="1" x14ac:dyDescent="0.25">
      <c r="A41" s="59"/>
      <c r="B41" s="339" t="s">
        <v>60</v>
      </c>
      <c r="C41" s="339"/>
      <c r="D41" s="339"/>
      <c r="E41" s="339"/>
      <c r="F41" s="339"/>
      <c r="G41" s="340" t="s">
        <v>61</v>
      </c>
      <c r="H41" s="340" t="s">
        <v>135</v>
      </c>
      <c r="I41" s="340" t="s">
        <v>134</v>
      </c>
      <c r="J41" s="342" t="s">
        <v>133</v>
      </c>
    </row>
    <row r="42" spans="1:10" x14ac:dyDescent="0.25">
      <c r="A42" s="59"/>
      <c r="B42" s="339"/>
      <c r="C42" s="339"/>
      <c r="D42" s="339"/>
      <c r="E42" s="339"/>
      <c r="F42" s="339"/>
      <c r="G42" s="341"/>
      <c r="H42" s="341"/>
      <c r="I42" s="341"/>
      <c r="J42" s="342"/>
    </row>
    <row r="43" spans="1:10" x14ac:dyDescent="0.25">
      <c r="A43" s="59"/>
      <c r="B43" s="270"/>
      <c r="C43" s="270"/>
      <c r="D43" s="270"/>
      <c r="E43" s="270"/>
      <c r="F43" s="270"/>
      <c r="G43" s="65"/>
      <c r="H43" s="92"/>
      <c r="I43" s="73"/>
      <c r="J43" s="96">
        <f>SUM(H43:I43)</f>
        <v>0</v>
      </c>
    </row>
    <row r="44" spans="1:10" x14ac:dyDescent="0.25">
      <c r="A44" s="59"/>
      <c r="B44" s="270"/>
      <c r="C44" s="270"/>
      <c r="D44" s="270"/>
      <c r="E44" s="270"/>
      <c r="F44" s="270"/>
      <c r="G44" s="65"/>
      <c r="H44" s="92"/>
      <c r="I44" s="82"/>
      <c r="J44" s="96">
        <f t="shared" ref="J44:J53" si="0">SUM(H44:I44)</f>
        <v>0</v>
      </c>
    </row>
    <row r="45" spans="1:10" x14ac:dyDescent="0.25">
      <c r="A45" s="59"/>
      <c r="B45" s="270"/>
      <c r="C45" s="270"/>
      <c r="D45" s="270"/>
      <c r="E45" s="270"/>
      <c r="F45" s="270"/>
      <c r="G45" s="65"/>
      <c r="H45" s="92"/>
      <c r="I45" s="82"/>
      <c r="J45" s="96">
        <f t="shared" si="0"/>
        <v>0</v>
      </c>
    </row>
    <row r="46" spans="1:10" x14ac:dyDescent="0.25">
      <c r="A46" s="59"/>
      <c r="B46" s="270"/>
      <c r="C46" s="270"/>
      <c r="D46" s="270"/>
      <c r="E46" s="270"/>
      <c r="F46" s="270"/>
      <c r="G46" s="65"/>
      <c r="H46" s="92"/>
      <c r="I46" s="82"/>
      <c r="J46" s="96">
        <f t="shared" si="0"/>
        <v>0</v>
      </c>
    </row>
    <row r="47" spans="1:10" x14ac:dyDescent="0.25">
      <c r="A47" s="59"/>
      <c r="B47" s="270"/>
      <c r="C47" s="270"/>
      <c r="D47" s="270"/>
      <c r="E47" s="270"/>
      <c r="F47" s="270"/>
      <c r="G47" s="65"/>
      <c r="H47" s="92"/>
      <c r="I47" s="82"/>
      <c r="J47" s="96">
        <f t="shared" si="0"/>
        <v>0</v>
      </c>
    </row>
    <row r="48" spans="1:10" x14ac:dyDescent="0.25">
      <c r="A48" s="59"/>
      <c r="B48" s="270"/>
      <c r="C48" s="270"/>
      <c r="D48" s="270"/>
      <c r="E48" s="270"/>
      <c r="F48" s="270"/>
      <c r="G48" s="65"/>
      <c r="H48" s="92"/>
      <c r="I48" s="82"/>
      <c r="J48" s="96">
        <f t="shared" si="0"/>
        <v>0</v>
      </c>
    </row>
    <row r="49" spans="1:10" x14ac:dyDescent="0.25">
      <c r="A49" s="59"/>
      <c r="B49" s="270"/>
      <c r="C49" s="270"/>
      <c r="D49" s="270"/>
      <c r="E49" s="270"/>
      <c r="F49" s="270"/>
      <c r="G49" s="65"/>
      <c r="H49" s="92"/>
      <c r="I49" s="82"/>
      <c r="J49" s="96">
        <f t="shared" si="0"/>
        <v>0</v>
      </c>
    </row>
    <row r="50" spans="1:10" x14ac:dyDescent="0.25">
      <c r="A50" s="59"/>
      <c r="B50" s="270"/>
      <c r="C50" s="270"/>
      <c r="D50" s="270"/>
      <c r="E50" s="270"/>
      <c r="F50" s="270"/>
      <c r="G50" s="65"/>
      <c r="H50" s="92"/>
      <c r="I50" s="82"/>
      <c r="J50" s="96">
        <f t="shared" si="0"/>
        <v>0</v>
      </c>
    </row>
    <row r="51" spans="1:10" x14ac:dyDescent="0.25">
      <c r="A51" s="59"/>
      <c r="B51" s="330"/>
      <c r="C51" s="331"/>
      <c r="D51" s="331"/>
      <c r="E51" s="331"/>
      <c r="F51" s="332"/>
      <c r="G51" s="65"/>
      <c r="H51" s="92"/>
      <c r="I51" s="82"/>
      <c r="J51" s="96">
        <f t="shared" si="0"/>
        <v>0</v>
      </c>
    </row>
    <row r="52" spans="1:10" x14ac:dyDescent="0.25">
      <c r="A52" s="59"/>
      <c r="B52" s="270"/>
      <c r="C52" s="270"/>
      <c r="D52" s="270"/>
      <c r="E52" s="270"/>
      <c r="F52" s="270"/>
      <c r="G52" s="65"/>
      <c r="H52" s="92"/>
      <c r="I52" s="82"/>
      <c r="J52" s="96">
        <f t="shared" si="0"/>
        <v>0</v>
      </c>
    </row>
    <row r="53" spans="1:10" ht="13.8" thickBot="1" x14ac:dyDescent="0.3">
      <c r="A53" s="59"/>
      <c r="B53" s="325"/>
      <c r="C53" s="325"/>
      <c r="D53" s="325"/>
      <c r="E53" s="325"/>
      <c r="F53" s="325"/>
      <c r="G53" s="70"/>
      <c r="H53" s="95"/>
      <c r="I53" s="80"/>
      <c r="J53" s="97">
        <f t="shared" si="0"/>
        <v>0</v>
      </c>
    </row>
    <row r="54" spans="1:10" ht="14.25" hidden="1" customHeight="1" thickTop="1" thickBot="1" x14ac:dyDescent="0.3">
      <c r="A54" s="59"/>
      <c r="B54" s="326"/>
      <c r="C54" s="326"/>
      <c r="D54" s="326"/>
      <c r="E54" s="326"/>
      <c r="F54" s="326"/>
      <c r="G54" s="53"/>
      <c r="H54" s="94"/>
      <c r="I54" s="81"/>
      <c r="J54" s="59"/>
    </row>
    <row r="55" spans="1:10" ht="13.8" thickTop="1" x14ac:dyDescent="0.25">
      <c r="A55" s="59"/>
      <c r="B55" s="327" t="s">
        <v>59</v>
      </c>
      <c r="C55" s="328"/>
      <c r="D55" s="328"/>
      <c r="E55" s="328"/>
      <c r="F55" s="328"/>
      <c r="G55" s="329"/>
      <c r="H55" s="93">
        <f>SUM(H43:H53)</f>
        <v>0</v>
      </c>
      <c r="I55" s="93">
        <f>SUM(I43:I53)</f>
        <v>0</v>
      </c>
      <c r="J55" s="93">
        <f>SUM(J43:J53)</f>
        <v>0</v>
      </c>
    </row>
    <row r="56" spans="1:10" ht="6.75" customHeight="1" x14ac:dyDescent="0.25">
      <c r="A56" s="60"/>
      <c r="B56" s="60"/>
      <c r="C56" s="60"/>
      <c r="D56" s="60"/>
      <c r="E56" s="60"/>
      <c r="F56" s="59"/>
      <c r="G56" s="59"/>
      <c r="H56" s="60"/>
      <c r="I56" s="59"/>
      <c r="J56" s="59"/>
    </row>
    <row r="57" spans="1:10" x14ac:dyDescent="0.25">
      <c r="C57" s="323" t="s">
        <v>62</v>
      </c>
      <c r="D57" s="323"/>
      <c r="E57" s="323"/>
      <c r="F57" s="324"/>
      <c r="G57" s="324"/>
      <c r="H57" s="324"/>
      <c r="J57" s="106"/>
    </row>
    <row r="58" spans="1:10" x14ac:dyDescent="0.25">
      <c r="D58" s="49" t="s">
        <v>63</v>
      </c>
      <c r="F58" s="321"/>
      <c r="G58" s="322"/>
      <c r="H58" s="322"/>
      <c r="J58" s="106"/>
    </row>
    <row r="59" spans="1:10" x14ac:dyDescent="0.25">
      <c r="E59" s="49" t="s">
        <v>64</v>
      </c>
      <c r="F59" s="321"/>
      <c r="G59" s="322"/>
      <c r="H59" s="322"/>
      <c r="J59" s="84" t="s">
        <v>137</v>
      </c>
    </row>
    <row r="61" spans="1:10" hidden="1" x14ac:dyDescent="0.25"/>
    <row r="74" spans="12:16" x14ac:dyDescent="0.25">
      <c r="L74" s="84" t="s">
        <v>127</v>
      </c>
      <c r="M74" s="78"/>
      <c r="N74" s="78"/>
      <c r="O74" s="78"/>
      <c r="P74" s="78"/>
    </row>
    <row r="75" spans="12:16" x14ac:dyDescent="0.25">
      <c r="L75" s="84"/>
      <c r="M75" s="74">
        <v>1410</v>
      </c>
      <c r="N75" s="75" t="s">
        <v>108</v>
      </c>
      <c r="O75" s="74"/>
      <c r="P75" s="78"/>
    </row>
    <row r="76" spans="12:16" x14ac:dyDescent="0.25">
      <c r="L76" s="78"/>
      <c r="M76" s="74">
        <v>1412</v>
      </c>
      <c r="N76" s="76" t="s">
        <v>109</v>
      </c>
      <c r="O76" s="74"/>
      <c r="P76" s="78"/>
    </row>
    <row r="77" spans="12:16" x14ac:dyDescent="0.25">
      <c r="L77" s="78"/>
      <c r="M77" s="74">
        <v>1430</v>
      </c>
      <c r="N77" s="76" t="s">
        <v>110</v>
      </c>
      <c r="O77" s="74"/>
      <c r="P77" s="78"/>
    </row>
    <row r="78" spans="12:16" x14ac:dyDescent="0.25">
      <c r="L78" s="78"/>
      <c r="M78" s="74">
        <v>1432</v>
      </c>
      <c r="N78" s="76" t="s">
        <v>111</v>
      </c>
      <c r="O78" s="74"/>
      <c r="P78" s="78"/>
    </row>
    <row r="79" spans="12:16" x14ac:dyDescent="0.25">
      <c r="L79" s="78"/>
      <c r="M79" s="74">
        <v>1434</v>
      </c>
      <c r="N79" s="76" t="s">
        <v>112</v>
      </c>
      <c r="O79" s="74"/>
      <c r="P79" s="78"/>
    </row>
    <row r="80" spans="12:16" x14ac:dyDescent="0.25">
      <c r="L80" s="78"/>
      <c r="M80" s="74">
        <v>1435</v>
      </c>
      <c r="N80" s="76" t="s">
        <v>113</v>
      </c>
      <c r="O80" s="74"/>
      <c r="P80" s="78"/>
    </row>
    <row r="81" spans="12:16" x14ac:dyDescent="0.25">
      <c r="L81" s="78"/>
      <c r="M81" s="74">
        <v>1436</v>
      </c>
      <c r="N81" s="76" t="s">
        <v>114</v>
      </c>
      <c r="O81" s="74"/>
      <c r="P81" s="78"/>
    </row>
    <row r="82" spans="12:16" x14ac:dyDescent="0.25">
      <c r="L82" s="78"/>
      <c r="M82" s="74">
        <v>1437</v>
      </c>
      <c r="N82" s="76" t="s">
        <v>115</v>
      </c>
      <c r="O82" s="74"/>
      <c r="P82" s="78"/>
    </row>
    <row r="83" spans="12:16" x14ac:dyDescent="0.25">
      <c r="L83" s="78"/>
      <c r="M83" s="74">
        <v>1439</v>
      </c>
      <c r="N83" s="76" t="s">
        <v>116</v>
      </c>
      <c r="O83" s="74"/>
      <c r="P83" s="78"/>
    </row>
    <row r="84" spans="12:16" x14ac:dyDescent="0.25">
      <c r="L84" s="78"/>
      <c r="M84" s="74">
        <v>1471</v>
      </c>
      <c r="N84" s="76" t="s">
        <v>117</v>
      </c>
      <c r="O84" s="74"/>
      <c r="P84" s="78"/>
    </row>
    <row r="85" spans="12:16" x14ac:dyDescent="0.25">
      <c r="L85" s="78"/>
      <c r="M85" s="74">
        <v>1472</v>
      </c>
      <c r="N85" s="76" t="s">
        <v>118</v>
      </c>
      <c r="O85" s="74"/>
      <c r="P85" s="78"/>
    </row>
    <row r="86" spans="12:16" x14ac:dyDescent="0.25">
      <c r="L86" s="78"/>
      <c r="M86" s="74">
        <v>1473</v>
      </c>
      <c r="N86" s="76" t="s">
        <v>119</v>
      </c>
      <c r="O86" s="74"/>
      <c r="P86" s="78"/>
    </row>
    <row r="87" spans="12:16" x14ac:dyDescent="0.25">
      <c r="L87" s="78"/>
      <c r="M87" s="74">
        <v>1476</v>
      </c>
      <c r="N87" s="76" t="s">
        <v>120</v>
      </c>
      <c r="O87" s="74"/>
      <c r="P87" s="78"/>
    </row>
    <row r="88" spans="12:16" x14ac:dyDescent="0.25">
      <c r="L88" s="78"/>
      <c r="M88" s="74">
        <v>1480</v>
      </c>
      <c r="N88" s="76" t="s">
        <v>121</v>
      </c>
      <c r="O88" s="74"/>
      <c r="P88" s="78"/>
    </row>
    <row r="89" spans="12:16" x14ac:dyDescent="0.25">
      <c r="L89" s="78"/>
      <c r="M89" s="74">
        <v>1482</v>
      </c>
      <c r="N89" s="76" t="s">
        <v>122</v>
      </c>
      <c r="O89" s="74"/>
      <c r="P89" s="78"/>
    </row>
    <row r="90" spans="12:16" x14ac:dyDescent="0.25">
      <c r="L90" s="78"/>
      <c r="M90" s="74">
        <v>1485</v>
      </c>
      <c r="N90" s="76" t="s">
        <v>123</v>
      </c>
      <c r="O90" s="74"/>
      <c r="P90" s="78"/>
    </row>
    <row r="91" spans="12:16" x14ac:dyDescent="0.25">
      <c r="L91" s="78"/>
      <c r="M91" s="74">
        <v>1486</v>
      </c>
      <c r="N91" s="76" t="s">
        <v>124</v>
      </c>
      <c r="O91" s="74"/>
      <c r="P91" s="78"/>
    </row>
    <row r="92" spans="12:16" x14ac:dyDescent="0.25">
      <c r="L92" s="78"/>
      <c r="M92" s="74">
        <v>1489</v>
      </c>
      <c r="N92" s="76" t="s">
        <v>125</v>
      </c>
      <c r="O92" s="74"/>
      <c r="P92" s="78"/>
    </row>
    <row r="93" spans="12:16" x14ac:dyDescent="0.25">
      <c r="L93" s="78"/>
      <c r="M93" s="74">
        <v>1490</v>
      </c>
      <c r="N93" s="76" t="s">
        <v>126</v>
      </c>
      <c r="O93" s="74"/>
      <c r="P93" s="78"/>
    </row>
    <row r="94" spans="12:16" x14ac:dyDescent="0.25">
      <c r="L94" s="78"/>
      <c r="M94" s="74"/>
      <c r="N94" s="77" t="str">
        <f>+Bgdt!B41</f>
        <v>Other 1</v>
      </c>
      <c r="O94" s="74"/>
      <c r="P94" s="78"/>
    </row>
    <row r="95" spans="12:16" x14ac:dyDescent="0.25">
      <c r="L95" s="78"/>
      <c r="M95" s="74"/>
      <c r="N95" s="77" t="str">
        <f>+Bgdt!B42</f>
        <v>Other 2</v>
      </c>
      <c r="O95" s="74"/>
      <c r="P95" s="78"/>
    </row>
    <row r="96" spans="12:16" x14ac:dyDescent="0.25">
      <c r="L96" s="78"/>
      <c r="M96" s="74"/>
      <c r="N96" s="77" t="str">
        <f>+Bgdt!B43</f>
        <v>Other 3</v>
      </c>
      <c r="O96" s="74"/>
      <c r="P96" s="78"/>
    </row>
    <row r="97" spans="12:16" x14ac:dyDescent="0.25">
      <c r="L97" s="78"/>
      <c r="M97" s="74"/>
      <c r="N97" s="77" t="str">
        <f>+Bgdt!B44</f>
        <v>Requisition #1</v>
      </c>
      <c r="O97" s="74"/>
      <c r="P97" s="78"/>
    </row>
    <row r="98" spans="12:16" x14ac:dyDescent="0.25">
      <c r="L98" s="78"/>
      <c r="M98" s="74"/>
      <c r="N98" s="74"/>
      <c r="O98" s="74"/>
      <c r="P98" s="78"/>
    </row>
    <row r="99" spans="12:16" x14ac:dyDescent="0.25">
      <c r="L99" s="78"/>
      <c r="M99" s="79"/>
      <c r="N99" s="79"/>
      <c r="O99" s="79"/>
      <c r="P99" s="78"/>
    </row>
    <row r="100" spans="12:16" x14ac:dyDescent="0.25">
      <c r="L100" s="78"/>
      <c r="M100" s="78"/>
      <c r="N100" s="78"/>
      <c r="O100" s="78"/>
      <c r="P100" s="78"/>
    </row>
    <row r="101" spans="12:16" x14ac:dyDescent="0.25">
      <c r="M101" s="78"/>
      <c r="N101" s="78"/>
      <c r="O101" s="78"/>
    </row>
    <row r="102" spans="12:16" x14ac:dyDescent="0.25">
      <c r="M102" s="78"/>
      <c r="N102" s="78"/>
      <c r="O102" s="78"/>
    </row>
    <row r="103" spans="12:16" x14ac:dyDescent="0.25">
      <c r="M103" s="78"/>
      <c r="N103" s="78"/>
      <c r="O103" s="78"/>
    </row>
  </sheetData>
  <sheetProtection password="CE99" sheet="1" objects="1" scenarios="1"/>
  <mergeCells count="94">
    <mergeCell ref="A5:B5"/>
    <mergeCell ref="C5:F5"/>
    <mergeCell ref="H5:J5"/>
    <mergeCell ref="A1:J1"/>
    <mergeCell ref="A3:B3"/>
    <mergeCell ref="C3:F3"/>
    <mergeCell ref="H3:J3"/>
    <mergeCell ref="A4:B4"/>
    <mergeCell ref="C4:F4"/>
    <mergeCell ref="H4:J4"/>
    <mergeCell ref="A6:J6"/>
    <mergeCell ref="A7:J9"/>
    <mergeCell ref="A10:A11"/>
    <mergeCell ref="B10:D11"/>
    <mergeCell ref="E10:E11"/>
    <mergeCell ref="F10:F11"/>
    <mergeCell ref="G10:G11"/>
    <mergeCell ref="J10:J11"/>
    <mergeCell ref="B16:D16"/>
    <mergeCell ref="H16:I16"/>
    <mergeCell ref="H10:I11"/>
    <mergeCell ref="B14:D14"/>
    <mergeCell ref="H14:I14"/>
    <mergeCell ref="B12:D12"/>
    <mergeCell ref="H12:I12"/>
    <mergeCell ref="B13:D13"/>
    <mergeCell ref="H13:I13"/>
    <mergeCell ref="B15:D15"/>
    <mergeCell ref="H15:I15"/>
    <mergeCell ref="B17:D17"/>
    <mergeCell ref="H17:I17"/>
    <mergeCell ref="B18:D18"/>
    <mergeCell ref="H18:I18"/>
    <mergeCell ref="B19:D19"/>
    <mergeCell ref="H19:I19"/>
    <mergeCell ref="B20:D20"/>
    <mergeCell ref="H20:I20"/>
    <mergeCell ref="B21:D21"/>
    <mergeCell ref="H21:I21"/>
    <mergeCell ref="H22:I22"/>
    <mergeCell ref="H23:I23"/>
    <mergeCell ref="A24:J24"/>
    <mergeCell ref="A25:A26"/>
    <mergeCell ref="B25:D26"/>
    <mergeCell ref="E25:E26"/>
    <mergeCell ref="F25:F26"/>
    <mergeCell ref="G25:G26"/>
    <mergeCell ref="H25:I26"/>
    <mergeCell ref="J25:J26"/>
    <mergeCell ref="B23:E23"/>
    <mergeCell ref="B27:D27"/>
    <mergeCell ref="H27:I27"/>
    <mergeCell ref="B28:D28"/>
    <mergeCell ref="H28:I28"/>
    <mergeCell ref="B29:D29"/>
    <mergeCell ref="H29:I29"/>
    <mergeCell ref="B30:D30"/>
    <mergeCell ref="H30:I30"/>
    <mergeCell ref="B31:D31"/>
    <mergeCell ref="H31:I31"/>
    <mergeCell ref="B32:D32"/>
    <mergeCell ref="H32:I32"/>
    <mergeCell ref="B33:D33"/>
    <mergeCell ref="H33:I33"/>
    <mergeCell ref="B34:D34"/>
    <mergeCell ref="H34:I34"/>
    <mergeCell ref="B35:D35"/>
    <mergeCell ref="H35:I35"/>
    <mergeCell ref="B45:F45"/>
    <mergeCell ref="B46:F46"/>
    <mergeCell ref="B43:F43"/>
    <mergeCell ref="B44:F44"/>
    <mergeCell ref="H36:I36"/>
    <mergeCell ref="B37:E37"/>
    <mergeCell ref="H37:I37"/>
    <mergeCell ref="A38:J38"/>
    <mergeCell ref="B41:F42"/>
    <mergeCell ref="I41:I42"/>
    <mergeCell ref="J41:J42"/>
    <mergeCell ref="H41:H42"/>
    <mergeCell ref="G41:G42"/>
    <mergeCell ref="B51:F51"/>
    <mergeCell ref="B52:F52"/>
    <mergeCell ref="B49:F49"/>
    <mergeCell ref="B50:F50"/>
    <mergeCell ref="B47:F47"/>
    <mergeCell ref="B48:F48"/>
    <mergeCell ref="F59:H59"/>
    <mergeCell ref="C57:E57"/>
    <mergeCell ref="F57:H57"/>
    <mergeCell ref="B53:F53"/>
    <mergeCell ref="B54:F54"/>
    <mergeCell ref="B55:G55"/>
    <mergeCell ref="F58:H58"/>
  </mergeCells>
  <dataValidations count="5">
    <dataValidation type="list" allowBlank="1" showInputMessage="1" showErrorMessage="1" prompt="Select budget account number from drop down list." sqref="J12:J22 J27:J36" xr:uid="{00000000-0002-0000-0600-000000000000}">
      <formula1>$M$74:$M$93</formula1>
    </dataValidation>
    <dataValidation type="list" allowBlank="1" showInputMessage="1" showErrorMessage="1" prompt="Select budget line item account number from drop down list." sqref="G43:G53" xr:uid="{00000000-0002-0000-0600-000001000000}">
      <formula1>$M$74:$M$95</formula1>
    </dataValidation>
    <dataValidation type="list" allowBlank="1" showInputMessage="1" showErrorMessage="1" prompt="Select a budget line item from the drop-down list." sqref="B43:F53" xr:uid="{00000000-0002-0000-0600-000002000000}">
      <formula1>$N$74:$N$97</formula1>
    </dataValidation>
    <dataValidation type="list" allowBlank="1" showInputMessage="1" showErrorMessage="1" prompt="Select budget line item from drop down list." sqref="H12:I22" xr:uid="{00000000-0002-0000-0600-000003000000}">
      <formula1>$N$74:$N$97</formula1>
    </dataValidation>
    <dataValidation type="list" allowBlank="1" showInputMessage="1" showErrorMessage="1" prompt="Select Budget Line Item from drop down list." sqref="H27:I36" xr:uid="{00000000-0002-0000-0600-000004000000}">
      <formula1>$N$75:$N$97</formula1>
    </dataValidation>
  </dataValidations>
  <printOptions horizontalCentered="1"/>
  <pageMargins left="0" right="0" top="0" bottom="0" header="0.5" footer="0"/>
  <pageSetup scale="96" orientation="portrait" r:id="rId1"/>
  <headerFooter alignWithMargins="0">
    <oddFooter xml:space="preserve">&amp;LRevised 12.14.15
&amp;R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99"/>
  <sheetViews>
    <sheetView topLeftCell="A34" zoomScaleNormal="100" workbookViewId="0">
      <selection activeCell="L70" sqref="L70"/>
    </sheetView>
  </sheetViews>
  <sheetFormatPr defaultColWidth="9.109375" defaultRowHeight="13.2" x14ac:dyDescent="0.25"/>
  <cols>
    <col min="1" max="1" width="9.88671875" customWidth="1"/>
    <col min="4" max="4" width="7.44140625" customWidth="1"/>
    <col min="5" max="5" width="12" customWidth="1"/>
    <col min="6" max="6" width="9" customWidth="1"/>
    <col min="7" max="7" width="11.88671875" customWidth="1"/>
    <col min="8" max="8" width="12.5546875" customWidth="1"/>
    <col min="9" max="9" width="13.33203125" customWidth="1"/>
    <col min="10" max="10" width="13.5546875" customWidth="1"/>
    <col min="14" max="14" width="28.88671875" customWidth="1"/>
    <col min="252" max="252" width="9.33203125" customWidth="1"/>
    <col min="255" max="255" width="7.44140625" customWidth="1"/>
    <col min="256" max="256" width="10.109375" customWidth="1"/>
    <col min="257" max="257" width="9" customWidth="1"/>
    <col min="258" max="258" width="10.88671875" customWidth="1"/>
    <col min="259" max="259" width="9.5546875" customWidth="1"/>
    <col min="260" max="260" width="0" hidden="1" customWidth="1"/>
    <col min="261" max="261" width="12.5546875" customWidth="1"/>
    <col min="262" max="262" width="14.44140625" customWidth="1"/>
    <col min="508" max="508" width="9.33203125" customWidth="1"/>
    <col min="511" max="511" width="7.44140625" customWidth="1"/>
    <col min="512" max="512" width="10.109375" customWidth="1"/>
    <col min="513" max="513" width="9" customWidth="1"/>
    <col min="514" max="514" width="10.88671875" customWidth="1"/>
    <col min="515" max="515" width="9.5546875" customWidth="1"/>
    <col min="516" max="516" width="0" hidden="1" customWidth="1"/>
    <col min="517" max="517" width="12.5546875" customWidth="1"/>
    <col min="518" max="518" width="14.44140625" customWidth="1"/>
    <col min="764" max="764" width="9.33203125" customWidth="1"/>
    <col min="767" max="767" width="7.44140625" customWidth="1"/>
    <col min="768" max="768" width="10.109375" customWidth="1"/>
    <col min="769" max="769" width="9" customWidth="1"/>
    <col min="770" max="770" width="10.88671875" customWidth="1"/>
    <col min="771" max="771" width="9.5546875" customWidth="1"/>
    <col min="772" max="772" width="0" hidden="1" customWidth="1"/>
    <col min="773" max="773" width="12.5546875" customWidth="1"/>
    <col min="774" max="774" width="14.44140625" customWidth="1"/>
    <col min="1020" max="1020" width="9.33203125" customWidth="1"/>
    <col min="1023" max="1023" width="7.44140625" customWidth="1"/>
    <col min="1024" max="1024" width="10.109375" customWidth="1"/>
    <col min="1025" max="1025" width="9" customWidth="1"/>
    <col min="1026" max="1026" width="10.88671875" customWidth="1"/>
    <col min="1027" max="1027" width="9.5546875" customWidth="1"/>
    <col min="1028" max="1028" width="0" hidden="1" customWidth="1"/>
    <col min="1029" max="1029" width="12.5546875" customWidth="1"/>
    <col min="1030" max="1030" width="14.44140625" customWidth="1"/>
    <col min="1276" max="1276" width="9.33203125" customWidth="1"/>
    <col min="1279" max="1279" width="7.44140625" customWidth="1"/>
    <col min="1280" max="1280" width="10.109375" customWidth="1"/>
    <col min="1281" max="1281" width="9" customWidth="1"/>
    <col min="1282" max="1282" width="10.88671875" customWidth="1"/>
    <col min="1283" max="1283" width="9.5546875" customWidth="1"/>
    <col min="1284" max="1284" width="0" hidden="1" customWidth="1"/>
    <col min="1285" max="1285" width="12.5546875" customWidth="1"/>
    <col min="1286" max="1286" width="14.44140625" customWidth="1"/>
    <col min="1532" max="1532" width="9.33203125" customWidth="1"/>
    <col min="1535" max="1535" width="7.44140625" customWidth="1"/>
    <col min="1536" max="1536" width="10.109375" customWidth="1"/>
    <col min="1537" max="1537" width="9" customWidth="1"/>
    <col min="1538" max="1538" width="10.88671875" customWidth="1"/>
    <col min="1539" max="1539" width="9.5546875" customWidth="1"/>
    <col min="1540" max="1540" width="0" hidden="1" customWidth="1"/>
    <col min="1541" max="1541" width="12.5546875" customWidth="1"/>
    <col min="1542" max="1542" width="14.44140625" customWidth="1"/>
    <col min="1788" max="1788" width="9.33203125" customWidth="1"/>
    <col min="1791" max="1791" width="7.44140625" customWidth="1"/>
    <col min="1792" max="1792" width="10.109375" customWidth="1"/>
    <col min="1793" max="1793" width="9" customWidth="1"/>
    <col min="1794" max="1794" width="10.88671875" customWidth="1"/>
    <col min="1795" max="1795" width="9.5546875" customWidth="1"/>
    <col min="1796" max="1796" width="0" hidden="1" customWidth="1"/>
    <col min="1797" max="1797" width="12.5546875" customWidth="1"/>
    <col min="1798" max="1798" width="14.44140625" customWidth="1"/>
    <col min="2044" max="2044" width="9.33203125" customWidth="1"/>
    <col min="2047" max="2047" width="7.44140625" customWidth="1"/>
    <col min="2048" max="2048" width="10.109375" customWidth="1"/>
    <col min="2049" max="2049" width="9" customWidth="1"/>
    <col min="2050" max="2050" width="10.88671875" customWidth="1"/>
    <col min="2051" max="2051" width="9.5546875" customWidth="1"/>
    <col min="2052" max="2052" width="0" hidden="1" customWidth="1"/>
    <col min="2053" max="2053" width="12.5546875" customWidth="1"/>
    <col min="2054" max="2054" width="14.44140625" customWidth="1"/>
    <col min="2300" max="2300" width="9.33203125" customWidth="1"/>
    <col min="2303" max="2303" width="7.44140625" customWidth="1"/>
    <col min="2304" max="2304" width="10.109375" customWidth="1"/>
    <col min="2305" max="2305" width="9" customWidth="1"/>
    <col min="2306" max="2306" width="10.88671875" customWidth="1"/>
    <col min="2307" max="2307" width="9.5546875" customWidth="1"/>
    <col min="2308" max="2308" width="0" hidden="1" customWidth="1"/>
    <col min="2309" max="2309" width="12.5546875" customWidth="1"/>
    <col min="2310" max="2310" width="14.44140625" customWidth="1"/>
    <col min="2556" max="2556" width="9.33203125" customWidth="1"/>
    <col min="2559" max="2559" width="7.44140625" customWidth="1"/>
    <col min="2560" max="2560" width="10.109375" customWidth="1"/>
    <col min="2561" max="2561" width="9" customWidth="1"/>
    <col min="2562" max="2562" width="10.88671875" customWidth="1"/>
    <col min="2563" max="2563" width="9.5546875" customWidth="1"/>
    <col min="2564" max="2564" width="0" hidden="1" customWidth="1"/>
    <col min="2565" max="2565" width="12.5546875" customWidth="1"/>
    <col min="2566" max="2566" width="14.44140625" customWidth="1"/>
    <col min="2812" max="2812" width="9.33203125" customWidth="1"/>
    <col min="2815" max="2815" width="7.44140625" customWidth="1"/>
    <col min="2816" max="2816" width="10.109375" customWidth="1"/>
    <col min="2817" max="2817" width="9" customWidth="1"/>
    <col min="2818" max="2818" width="10.88671875" customWidth="1"/>
    <col min="2819" max="2819" width="9.5546875" customWidth="1"/>
    <col min="2820" max="2820" width="0" hidden="1" customWidth="1"/>
    <col min="2821" max="2821" width="12.5546875" customWidth="1"/>
    <col min="2822" max="2822" width="14.44140625" customWidth="1"/>
    <col min="3068" max="3068" width="9.33203125" customWidth="1"/>
    <col min="3071" max="3071" width="7.44140625" customWidth="1"/>
    <col min="3072" max="3072" width="10.109375" customWidth="1"/>
    <col min="3073" max="3073" width="9" customWidth="1"/>
    <col min="3074" max="3074" width="10.88671875" customWidth="1"/>
    <col min="3075" max="3075" width="9.5546875" customWidth="1"/>
    <col min="3076" max="3076" width="0" hidden="1" customWidth="1"/>
    <col min="3077" max="3077" width="12.5546875" customWidth="1"/>
    <col min="3078" max="3078" width="14.44140625" customWidth="1"/>
    <col min="3324" max="3324" width="9.33203125" customWidth="1"/>
    <col min="3327" max="3327" width="7.44140625" customWidth="1"/>
    <col min="3328" max="3328" width="10.109375" customWidth="1"/>
    <col min="3329" max="3329" width="9" customWidth="1"/>
    <col min="3330" max="3330" width="10.88671875" customWidth="1"/>
    <col min="3331" max="3331" width="9.5546875" customWidth="1"/>
    <col min="3332" max="3332" width="0" hidden="1" customWidth="1"/>
    <col min="3333" max="3333" width="12.5546875" customWidth="1"/>
    <col min="3334" max="3334" width="14.44140625" customWidth="1"/>
    <col min="3580" max="3580" width="9.33203125" customWidth="1"/>
    <col min="3583" max="3583" width="7.44140625" customWidth="1"/>
    <col min="3584" max="3584" width="10.109375" customWidth="1"/>
    <col min="3585" max="3585" width="9" customWidth="1"/>
    <col min="3586" max="3586" width="10.88671875" customWidth="1"/>
    <col min="3587" max="3587" width="9.5546875" customWidth="1"/>
    <col min="3588" max="3588" width="0" hidden="1" customWidth="1"/>
    <col min="3589" max="3589" width="12.5546875" customWidth="1"/>
    <col min="3590" max="3590" width="14.44140625" customWidth="1"/>
    <col min="3836" max="3836" width="9.33203125" customWidth="1"/>
    <col min="3839" max="3839" width="7.44140625" customWidth="1"/>
    <col min="3840" max="3840" width="10.109375" customWidth="1"/>
    <col min="3841" max="3841" width="9" customWidth="1"/>
    <col min="3842" max="3842" width="10.88671875" customWidth="1"/>
    <col min="3843" max="3843" width="9.5546875" customWidth="1"/>
    <col min="3844" max="3844" width="0" hidden="1" customWidth="1"/>
    <col min="3845" max="3845" width="12.5546875" customWidth="1"/>
    <col min="3846" max="3846" width="14.44140625" customWidth="1"/>
    <col min="4092" max="4092" width="9.33203125" customWidth="1"/>
    <col min="4095" max="4095" width="7.44140625" customWidth="1"/>
    <col min="4096" max="4096" width="10.109375" customWidth="1"/>
    <col min="4097" max="4097" width="9" customWidth="1"/>
    <col min="4098" max="4098" width="10.88671875" customWidth="1"/>
    <col min="4099" max="4099" width="9.5546875" customWidth="1"/>
    <col min="4100" max="4100" width="0" hidden="1" customWidth="1"/>
    <col min="4101" max="4101" width="12.5546875" customWidth="1"/>
    <col min="4102" max="4102" width="14.44140625" customWidth="1"/>
    <col min="4348" max="4348" width="9.33203125" customWidth="1"/>
    <col min="4351" max="4351" width="7.44140625" customWidth="1"/>
    <col min="4352" max="4352" width="10.109375" customWidth="1"/>
    <col min="4353" max="4353" width="9" customWidth="1"/>
    <col min="4354" max="4354" width="10.88671875" customWidth="1"/>
    <col min="4355" max="4355" width="9.5546875" customWidth="1"/>
    <col min="4356" max="4356" width="0" hidden="1" customWidth="1"/>
    <col min="4357" max="4357" width="12.5546875" customWidth="1"/>
    <col min="4358" max="4358" width="14.44140625" customWidth="1"/>
    <col min="4604" max="4604" width="9.33203125" customWidth="1"/>
    <col min="4607" max="4607" width="7.44140625" customWidth="1"/>
    <col min="4608" max="4608" width="10.109375" customWidth="1"/>
    <col min="4609" max="4609" width="9" customWidth="1"/>
    <col min="4610" max="4610" width="10.88671875" customWidth="1"/>
    <col min="4611" max="4611" width="9.5546875" customWidth="1"/>
    <col min="4612" max="4612" width="0" hidden="1" customWidth="1"/>
    <col min="4613" max="4613" width="12.5546875" customWidth="1"/>
    <col min="4614" max="4614" width="14.44140625" customWidth="1"/>
    <col min="4860" max="4860" width="9.33203125" customWidth="1"/>
    <col min="4863" max="4863" width="7.44140625" customWidth="1"/>
    <col min="4864" max="4864" width="10.109375" customWidth="1"/>
    <col min="4865" max="4865" width="9" customWidth="1"/>
    <col min="4866" max="4866" width="10.88671875" customWidth="1"/>
    <col min="4867" max="4867" width="9.5546875" customWidth="1"/>
    <col min="4868" max="4868" width="0" hidden="1" customWidth="1"/>
    <col min="4869" max="4869" width="12.5546875" customWidth="1"/>
    <col min="4870" max="4870" width="14.44140625" customWidth="1"/>
    <col min="5116" max="5116" width="9.33203125" customWidth="1"/>
    <col min="5119" max="5119" width="7.44140625" customWidth="1"/>
    <col min="5120" max="5120" width="10.109375" customWidth="1"/>
    <col min="5121" max="5121" width="9" customWidth="1"/>
    <col min="5122" max="5122" width="10.88671875" customWidth="1"/>
    <col min="5123" max="5123" width="9.5546875" customWidth="1"/>
    <col min="5124" max="5124" width="0" hidden="1" customWidth="1"/>
    <col min="5125" max="5125" width="12.5546875" customWidth="1"/>
    <col min="5126" max="5126" width="14.44140625" customWidth="1"/>
    <col min="5372" max="5372" width="9.33203125" customWidth="1"/>
    <col min="5375" max="5375" width="7.44140625" customWidth="1"/>
    <col min="5376" max="5376" width="10.109375" customWidth="1"/>
    <col min="5377" max="5377" width="9" customWidth="1"/>
    <col min="5378" max="5378" width="10.88671875" customWidth="1"/>
    <col min="5379" max="5379" width="9.5546875" customWidth="1"/>
    <col min="5380" max="5380" width="0" hidden="1" customWidth="1"/>
    <col min="5381" max="5381" width="12.5546875" customWidth="1"/>
    <col min="5382" max="5382" width="14.44140625" customWidth="1"/>
    <col min="5628" max="5628" width="9.33203125" customWidth="1"/>
    <col min="5631" max="5631" width="7.44140625" customWidth="1"/>
    <col min="5632" max="5632" width="10.109375" customWidth="1"/>
    <col min="5633" max="5633" width="9" customWidth="1"/>
    <col min="5634" max="5634" width="10.88671875" customWidth="1"/>
    <col min="5635" max="5635" width="9.5546875" customWidth="1"/>
    <col min="5636" max="5636" width="0" hidden="1" customWidth="1"/>
    <col min="5637" max="5637" width="12.5546875" customWidth="1"/>
    <col min="5638" max="5638" width="14.44140625" customWidth="1"/>
    <col min="5884" max="5884" width="9.33203125" customWidth="1"/>
    <col min="5887" max="5887" width="7.44140625" customWidth="1"/>
    <col min="5888" max="5888" width="10.109375" customWidth="1"/>
    <col min="5889" max="5889" width="9" customWidth="1"/>
    <col min="5890" max="5890" width="10.88671875" customWidth="1"/>
    <col min="5891" max="5891" width="9.5546875" customWidth="1"/>
    <col min="5892" max="5892" width="0" hidden="1" customWidth="1"/>
    <col min="5893" max="5893" width="12.5546875" customWidth="1"/>
    <col min="5894" max="5894" width="14.44140625" customWidth="1"/>
    <col min="6140" max="6140" width="9.33203125" customWidth="1"/>
    <col min="6143" max="6143" width="7.44140625" customWidth="1"/>
    <col min="6144" max="6144" width="10.109375" customWidth="1"/>
    <col min="6145" max="6145" width="9" customWidth="1"/>
    <col min="6146" max="6146" width="10.88671875" customWidth="1"/>
    <col min="6147" max="6147" width="9.5546875" customWidth="1"/>
    <col min="6148" max="6148" width="0" hidden="1" customWidth="1"/>
    <col min="6149" max="6149" width="12.5546875" customWidth="1"/>
    <col min="6150" max="6150" width="14.44140625" customWidth="1"/>
    <col min="6396" max="6396" width="9.33203125" customWidth="1"/>
    <col min="6399" max="6399" width="7.44140625" customWidth="1"/>
    <col min="6400" max="6400" width="10.109375" customWidth="1"/>
    <col min="6401" max="6401" width="9" customWidth="1"/>
    <col min="6402" max="6402" width="10.88671875" customWidth="1"/>
    <col min="6403" max="6403" width="9.5546875" customWidth="1"/>
    <col min="6404" max="6404" width="0" hidden="1" customWidth="1"/>
    <col min="6405" max="6405" width="12.5546875" customWidth="1"/>
    <col min="6406" max="6406" width="14.44140625" customWidth="1"/>
    <col min="6652" max="6652" width="9.33203125" customWidth="1"/>
    <col min="6655" max="6655" width="7.44140625" customWidth="1"/>
    <col min="6656" max="6656" width="10.109375" customWidth="1"/>
    <col min="6657" max="6657" width="9" customWidth="1"/>
    <col min="6658" max="6658" width="10.88671875" customWidth="1"/>
    <col min="6659" max="6659" width="9.5546875" customWidth="1"/>
    <col min="6660" max="6660" width="0" hidden="1" customWidth="1"/>
    <col min="6661" max="6661" width="12.5546875" customWidth="1"/>
    <col min="6662" max="6662" width="14.44140625" customWidth="1"/>
    <col min="6908" max="6908" width="9.33203125" customWidth="1"/>
    <col min="6911" max="6911" width="7.44140625" customWidth="1"/>
    <col min="6912" max="6912" width="10.109375" customWidth="1"/>
    <col min="6913" max="6913" width="9" customWidth="1"/>
    <col min="6914" max="6914" width="10.88671875" customWidth="1"/>
    <col min="6915" max="6915" width="9.5546875" customWidth="1"/>
    <col min="6916" max="6916" width="0" hidden="1" customWidth="1"/>
    <col min="6917" max="6917" width="12.5546875" customWidth="1"/>
    <col min="6918" max="6918" width="14.44140625" customWidth="1"/>
    <col min="7164" max="7164" width="9.33203125" customWidth="1"/>
    <col min="7167" max="7167" width="7.44140625" customWidth="1"/>
    <col min="7168" max="7168" width="10.109375" customWidth="1"/>
    <col min="7169" max="7169" width="9" customWidth="1"/>
    <col min="7170" max="7170" width="10.88671875" customWidth="1"/>
    <col min="7171" max="7171" width="9.5546875" customWidth="1"/>
    <col min="7172" max="7172" width="0" hidden="1" customWidth="1"/>
    <col min="7173" max="7173" width="12.5546875" customWidth="1"/>
    <col min="7174" max="7174" width="14.44140625" customWidth="1"/>
    <col min="7420" max="7420" width="9.33203125" customWidth="1"/>
    <col min="7423" max="7423" width="7.44140625" customWidth="1"/>
    <col min="7424" max="7424" width="10.109375" customWidth="1"/>
    <col min="7425" max="7425" width="9" customWidth="1"/>
    <col min="7426" max="7426" width="10.88671875" customWidth="1"/>
    <col min="7427" max="7427" width="9.5546875" customWidth="1"/>
    <col min="7428" max="7428" width="0" hidden="1" customWidth="1"/>
    <col min="7429" max="7429" width="12.5546875" customWidth="1"/>
    <col min="7430" max="7430" width="14.44140625" customWidth="1"/>
    <col min="7676" max="7676" width="9.33203125" customWidth="1"/>
    <col min="7679" max="7679" width="7.44140625" customWidth="1"/>
    <col min="7680" max="7680" width="10.109375" customWidth="1"/>
    <col min="7681" max="7681" width="9" customWidth="1"/>
    <col min="7682" max="7682" width="10.88671875" customWidth="1"/>
    <col min="7683" max="7683" width="9.5546875" customWidth="1"/>
    <col min="7684" max="7684" width="0" hidden="1" customWidth="1"/>
    <col min="7685" max="7685" width="12.5546875" customWidth="1"/>
    <col min="7686" max="7686" width="14.44140625" customWidth="1"/>
    <col min="7932" max="7932" width="9.33203125" customWidth="1"/>
    <col min="7935" max="7935" width="7.44140625" customWidth="1"/>
    <col min="7936" max="7936" width="10.109375" customWidth="1"/>
    <col min="7937" max="7937" width="9" customWidth="1"/>
    <col min="7938" max="7938" width="10.88671875" customWidth="1"/>
    <col min="7939" max="7939" width="9.5546875" customWidth="1"/>
    <col min="7940" max="7940" width="0" hidden="1" customWidth="1"/>
    <col min="7941" max="7941" width="12.5546875" customWidth="1"/>
    <col min="7942" max="7942" width="14.44140625" customWidth="1"/>
    <col min="8188" max="8188" width="9.33203125" customWidth="1"/>
    <col min="8191" max="8191" width="7.44140625" customWidth="1"/>
    <col min="8192" max="8192" width="10.109375" customWidth="1"/>
    <col min="8193" max="8193" width="9" customWidth="1"/>
    <col min="8194" max="8194" width="10.88671875" customWidth="1"/>
    <col min="8195" max="8195" width="9.5546875" customWidth="1"/>
    <col min="8196" max="8196" width="0" hidden="1" customWidth="1"/>
    <col min="8197" max="8197" width="12.5546875" customWidth="1"/>
    <col min="8198" max="8198" width="14.44140625" customWidth="1"/>
    <col min="8444" max="8444" width="9.33203125" customWidth="1"/>
    <col min="8447" max="8447" width="7.44140625" customWidth="1"/>
    <col min="8448" max="8448" width="10.109375" customWidth="1"/>
    <col min="8449" max="8449" width="9" customWidth="1"/>
    <col min="8450" max="8450" width="10.88671875" customWidth="1"/>
    <col min="8451" max="8451" width="9.5546875" customWidth="1"/>
    <col min="8452" max="8452" width="0" hidden="1" customWidth="1"/>
    <col min="8453" max="8453" width="12.5546875" customWidth="1"/>
    <col min="8454" max="8454" width="14.44140625" customWidth="1"/>
    <col min="8700" max="8700" width="9.33203125" customWidth="1"/>
    <col min="8703" max="8703" width="7.44140625" customWidth="1"/>
    <col min="8704" max="8704" width="10.109375" customWidth="1"/>
    <col min="8705" max="8705" width="9" customWidth="1"/>
    <col min="8706" max="8706" width="10.88671875" customWidth="1"/>
    <col min="8707" max="8707" width="9.5546875" customWidth="1"/>
    <col min="8708" max="8708" width="0" hidden="1" customWidth="1"/>
    <col min="8709" max="8709" width="12.5546875" customWidth="1"/>
    <col min="8710" max="8710" width="14.44140625" customWidth="1"/>
    <col min="8956" max="8956" width="9.33203125" customWidth="1"/>
    <col min="8959" max="8959" width="7.44140625" customWidth="1"/>
    <col min="8960" max="8960" width="10.109375" customWidth="1"/>
    <col min="8961" max="8961" width="9" customWidth="1"/>
    <col min="8962" max="8962" width="10.88671875" customWidth="1"/>
    <col min="8963" max="8963" width="9.5546875" customWidth="1"/>
    <col min="8964" max="8964" width="0" hidden="1" customWidth="1"/>
    <col min="8965" max="8965" width="12.5546875" customWidth="1"/>
    <col min="8966" max="8966" width="14.44140625" customWidth="1"/>
    <col min="9212" max="9212" width="9.33203125" customWidth="1"/>
    <col min="9215" max="9215" width="7.44140625" customWidth="1"/>
    <col min="9216" max="9216" width="10.109375" customWidth="1"/>
    <col min="9217" max="9217" width="9" customWidth="1"/>
    <col min="9218" max="9218" width="10.88671875" customWidth="1"/>
    <col min="9219" max="9219" width="9.5546875" customWidth="1"/>
    <col min="9220" max="9220" width="0" hidden="1" customWidth="1"/>
    <col min="9221" max="9221" width="12.5546875" customWidth="1"/>
    <col min="9222" max="9222" width="14.44140625" customWidth="1"/>
    <col min="9468" max="9468" width="9.33203125" customWidth="1"/>
    <col min="9471" max="9471" width="7.44140625" customWidth="1"/>
    <col min="9472" max="9472" width="10.109375" customWidth="1"/>
    <col min="9473" max="9473" width="9" customWidth="1"/>
    <col min="9474" max="9474" width="10.88671875" customWidth="1"/>
    <col min="9475" max="9475" width="9.5546875" customWidth="1"/>
    <col min="9476" max="9476" width="0" hidden="1" customWidth="1"/>
    <col min="9477" max="9477" width="12.5546875" customWidth="1"/>
    <col min="9478" max="9478" width="14.44140625" customWidth="1"/>
    <col min="9724" max="9724" width="9.33203125" customWidth="1"/>
    <col min="9727" max="9727" width="7.44140625" customWidth="1"/>
    <col min="9728" max="9728" width="10.109375" customWidth="1"/>
    <col min="9729" max="9729" width="9" customWidth="1"/>
    <col min="9730" max="9730" width="10.88671875" customWidth="1"/>
    <col min="9731" max="9731" width="9.5546875" customWidth="1"/>
    <col min="9732" max="9732" width="0" hidden="1" customWidth="1"/>
    <col min="9733" max="9733" width="12.5546875" customWidth="1"/>
    <col min="9734" max="9734" width="14.44140625" customWidth="1"/>
    <col min="9980" max="9980" width="9.33203125" customWidth="1"/>
    <col min="9983" max="9983" width="7.44140625" customWidth="1"/>
    <col min="9984" max="9984" width="10.109375" customWidth="1"/>
    <col min="9985" max="9985" width="9" customWidth="1"/>
    <col min="9986" max="9986" width="10.88671875" customWidth="1"/>
    <col min="9987" max="9987" width="9.5546875" customWidth="1"/>
    <col min="9988" max="9988" width="0" hidden="1" customWidth="1"/>
    <col min="9989" max="9989" width="12.5546875" customWidth="1"/>
    <col min="9990" max="9990" width="14.44140625" customWidth="1"/>
    <col min="10236" max="10236" width="9.33203125" customWidth="1"/>
    <col min="10239" max="10239" width="7.44140625" customWidth="1"/>
    <col min="10240" max="10240" width="10.109375" customWidth="1"/>
    <col min="10241" max="10241" width="9" customWidth="1"/>
    <col min="10242" max="10242" width="10.88671875" customWidth="1"/>
    <col min="10243" max="10243" width="9.5546875" customWidth="1"/>
    <col min="10244" max="10244" width="0" hidden="1" customWidth="1"/>
    <col min="10245" max="10245" width="12.5546875" customWidth="1"/>
    <col min="10246" max="10246" width="14.44140625" customWidth="1"/>
    <col min="10492" max="10492" width="9.33203125" customWidth="1"/>
    <col min="10495" max="10495" width="7.44140625" customWidth="1"/>
    <col min="10496" max="10496" width="10.109375" customWidth="1"/>
    <col min="10497" max="10497" width="9" customWidth="1"/>
    <col min="10498" max="10498" width="10.88671875" customWidth="1"/>
    <col min="10499" max="10499" width="9.5546875" customWidth="1"/>
    <col min="10500" max="10500" width="0" hidden="1" customWidth="1"/>
    <col min="10501" max="10501" width="12.5546875" customWidth="1"/>
    <col min="10502" max="10502" width="14.44140625" customWidth="1"/>
    <col min="10748" max="10748" width="9.33203125" customWidth="1"/>
    <col min="10751" max="10751" width="7.44140625" customWidth="1"/>
    <col min="10752" max="10752" width="10.109375" customWidth="1"/>
    <col min="10753" max="10753" width="9" customWidth="1"/>
    <col min="10754" max="10754" width="10.88671875" customWidth="1"/>
    <col min="10755" max="10755" width="9.5546875" customWidth="1"/>
    <col min="10756" max="10756" width="0" hidden="1" customWidth="1"/>
    <col min="10757" max="10757" width="12.5546875" customWidth="1"/>
    <col min="10758" max="10758" width="14.44140625" customWidth="1"/>
    <col min="11004" max="11004" width="9.33203125" customWidth="1"/>
    <col min="11007" max="11007" width="7.44140625" customWidth="1"/>
    <col min="11008" max="11008" width="10.109375" customWidth="1"/>
    <col min="11009" max="11009" width="9" customWidth="1"/>
    <col min="11010" max="11010" width="10.88671875" customWidth="1"/>
    <col min="11011" max="11011" width="9.5546875" customWidth="1"/>
    <col min="11012" max="11012" width="0" hidden="1" customWidth="1"/>
    <col min="11013" max="11013" width="12.5546875" customWidth="1"/>
    <col min="11014" max="11014" width="14.44140625" customWidth="1"/>
    <col min="11260" max="11260" width="9.33203125" customWidth="1"/>
    <col min="11263" max="11263" width="7.44140625" customWidth="1"/>
    <col min="11264" max="11264" width="10.109375" customWidth="1"/>
    <col min="11265" max="11265" width="9" customWidth="1"/>
    <col min="11266" max="11266" width="10.88671875" customWidth="1"/>
    <col min="11267" max="11267" width="9.5546875" customWidth="1"/>
    <col min="11268" max="11268" width="0" hidden="1" customWidth="1"/>
    <col min="11269" max="11269" width="12.5546875" customWidth="1"/>
    <col min="11270" max="11270" width="14.44140625" customWidth="1"/>
    <col min="11516" max="11516" width="9.33203125" customWidth="1"/>
    <col min="11519" max="11519" width="7.44140625" customWidth="1"/>
    <col min="11520" max="11520" width="10.109375" customWidth="1"/>
    <col min="11521" max="11521" width="9" customWidth="1"/>
    <col min="11522" max="11522" width="10.88671875" customWidth="1"/>
    <col min="11523" max="11523" width="9.5546875" customWidth="1"/>
    <col min="11524" max="11524" width="0" hidden="1" customWidth="1"/>
    <col min="11525" max="11525" width="12.5546875" customWidth="1"/>
    <col min="11526" max="11526" width="14.44140625" customWidth="1"/>
    <col min="11772" max="11772" width="9.33203125" customWidth="1"/>
    <col min="11775" max="11775" width="7.44140625" customWidth="1"/>
    <col min="11776" max="11776" width="10.109375" customWidth="1"/>
    <col min="11777" max="11777" width="9" customWidth="1"/>
    <col min="11778" max="11778" width="10.88671875" customWidth="1"/>
    <col min="11779" max="11779" width="9.5546875" customWidth="1"/>
    <col min="11780" max="11780" width="0" hidden="1" customWidth="1"/>
    <col min="11781" max="11781" width="12.5546875" customWidth="1"/>
    <col min="11782" max="11782" width="14.44140625" customWidth="1"/>
    <col min="12028" max="12028" width="9.33203125" customWidth="1"/>
    <col min="12031" max="12031" width="7.44140625" customWidth="1"/>
    <col min="12032" max="12032" width="10.109375" customWidth="1"/>
    <col min="12033" max="12033" width="9" customWidth="1"/>
    <col min="12034" max="12034" width="10.88671875" customWidth="1"/>
    <col min="12035" max="12035" width="9.5546875" customWidth="1"/>
    <col min="12036" max="12036" width="0" hidden="1" customWidth="1"/>
    <col min="12037" max="12037" width="12.5546875" customWidth="1"/>
    <col min="12038" max="12038" width="14.44140625" customWidth="1"/>
    <col min="12284" max="12284" width="9.33203125" customWidth="1"/>
    <col min="12287" max="12287" width="7.44140625" customWidth="1"/>
    <col min="12288" max="12288" width="10.109375" customWidth="1"/>
    <col min="12289" max="12289" width="9" customWidth="1"/>
    <col min="12290" max="12290" width="10.88671875" customWidth="1"/>
    <col min="12291" max="12291" width="9.5546875" customWidth="1"/>
    <col min="12292" max="12292" width="0" hidden="1" customWidth="1"/>
    <col min="12293" max="12293" width="12.5546875" customWidth="1"/>
    <col min="12294" max="12294" width="14.44140625" customWidth="1"/>
    <col min="12540" max="12540" width="9.33203125" customWidth="1"/>
    <col min="12543" max="12543" width="7.44140625" customWidth="1"/>
    <col min="12544" max="12544" width="10.109375" customWidth="1"/>
    <col min="12545" max="12545" width="9" customWidth="1"/>
    <col min="12546" max="12546" width="10.88671875" customWidth="1"/>
    <col min="12547" max="12547" width="9.5546875" customWidth="1"/>
    <col min="12548" max="12548" width="0" hidden="1" customWidth="1"/>
    <col min="12549" max="12549" width="12.5546875" customWidth="1"/>
    <col min="12550" max="12550" width="14.44140625" customWidth="1"/>
    <col min="12796" max="12796" width="9.33203125" customWidth="1"/>
    <col min="12799" max="12799" width="7.44140625" customWidth="1"/>
    <col min="12800" max="12800" width="10.109375" customWidth="1"/>
    <col min="12801" max="12801" width="9" customWidth="1"/>
    <col min="12802" max="12802" width="10.88671875" customWidth="1"/>
    <col min="12803" max="12803" width="9.5546875" customWidth="1"/>
    <col min="12804" max="12804" width="0" hidden="1" customWidth="1"/>
    <col min="12805" max="12805" width="12.5546875" customWidth="1"/>
    <col min="12806" max="12806" width="14.44140625" customWidth="1"/>
    <col min="13052" max="13052" width="9.33203125" customWidth="1"/>
    <col min="13055" max="13055" width="7.44140625" customWidth="1"/>
    <col min="13056" max="13056" width="10.109375" customWidth="1"/>
    <col min="13057" max="13057" width="9" customWidth="1"/>
    <col min="13058" max="13058" width="10.88671875" customWidth="1"/>
    <col min="13059" max="13059" width="9.5546875" customWidth="1"/>
    <col min="13060" max="13060" width="0" hidden="1" customWidth="1"/>
    <col min="13061" max="13061" width="12.5546875" customWidth="1"/>
    <col min="13062" max="13062" width="14.44140625" customWidth="1"/>
    <col min="13308" max="13308" width="9.33203125" customWidth="1"/>
    <col min="13311" max="13311" width="7.44140625" customWidth="1"/>
    <col min="13312" max="13312" width="10.109375" customWidth="1"/>
    <col min="13313" max="13313" width="9" customWidth="1"/>
    <col min="13314" max="13314" width="10.88671875" customWidth="1"/>
    <col min="13315" max="13315" width="9.5546875" customWidth="1"/>
    <col min="13316" max="13316" width="0" hidden="1" customWidth="1"/>
    <col min="13317" max="13317" width="12.5546875" customWidth="1"/>
    <col min="13318" max="13318" width="14.44140625" customWidth="1"/>
    <col min="13564" max="13564" width="9.33203125" customWidth="1"/>
    <col min="13567" max="13567" width="7.44140625" customWidth="1"/>
    <col min="13568" max="13568" width="10.109375" customWidth="1"/>
    <col min="13569" max="13569" width="9" customWidth="1"/>
    <col min="13570" max="13570" width="10.88671875" customWidth="1"/>
    <col min="13571" max="13571" width="9.5546875" customWidth="1"/>
    <col min="13572" max="13572" width="0" hidden="1" customWidth="1"/>
    <col min="13573" max="13573" width="12.5546875" customWidth="1"/>
    <col min="13574" max="13574" width="14.44140625" customWidth="1"/>
    <col min="13820" max="13820" width="9.33203125" customWidth="1"/>
    <col min="13823" max="13823" width="7.44140625" customWidth="1"/>
    <col min="13824" max="13824" width="10.109375" customWidth="1"/>
    <col min="13825" max="13825" width="9" customWidth="1"/>
    <col min="13826" max="13826" width="10.88671875" customWidth="1"/>
    <col min="13827" max="13827" width="9.5546875" customWidth="1"/>
    <col min="13828" max="13828" width="0" hidden="1" customWidth="1"/>
    <col min="13829" max="13829" width="12.5546875" customWidth="1"/>
    <col min="13830" max="13830" width="14.44140625" customWidth="1"/>
    <col min="14076" max="14076" width="9.33203125" customWidth="1"/>
    <col min="14079" max="14079" width="7.44140625" customWidth="1"/>
    <col min="14080" max="14080" width="10.109375" customWidth="1"/>
    <col min="14081" max="14081" width="9" customWidth="1"/>
    <col min="14082" max="14082" width="10.88671875" customWidth="1"/>
    <col min="14083" max="14083" width="9.5546875" customWidth="1"/>
    <col min="14084" max="14084" width="0" hidden="1" customWidth="1"/>
    <col min="14085" max="14085" width="12.5546875" customWidth="1"/>
    <col min="14086" max="14086" width="14.44140625" customWidth="1"/>
    <col min="14332" max="14332" width="9.33203125" customWidth="1"/>
    <col min="14335" max="14335" width="7.44140625" customWidth="1"/>
    <col min="14336" max="14336" width="10.109375" customWidth="1"/>
    <col min="14337" max="14337" width="9" customWidth="1"/>
    <col min="14338" max="14338" width="10.88671875" customWidth="1"/>
    <col min="14339" max="14339" width="9.5546875" customWidth="1"/>
    <col min="14340" max="14340" width="0" hidden="1" customWidth="1"/>
    <col min="14341" max="14341" width="12.5546875" customWidth="1"/>
    <col min="14342" max="14342" width="14.44140625" customWidth="1"/>
    <col min="14588" max="14588" width="9.33203125" customWidth="1"/>
    <col min="14591" max="14591" width="7.44140625" customWidth="1"/>
    <col min="14592" max="14592" width="10.109375" customWidth="1"/>
    <col min="14593" max="14593" width="9" customWidth="1"/>
    <col min="14594" max="14594" width="10.88671875" customWidth="1"/>
    <col min="14595" max="14595" width="9.5546875" customWidth="1"/>
    <col min="14596" max="14596" width="0" hidden="1" customWidth="1"/>
    <col min="14597" max="14597" width="12.5546875" customWidth="1"/>
    <col min="14598" max="14598" width="14.44140625" customWidth="1"/>
    <col min="14844" max="14844" width="9.33203125" customWidth="1"/>
    <col min="14847" max="14847" width="7.44140625" customWidth="1"/>
    <col min="14848" max="14848" width="10.109375" customWidth="1"/>
    <col min="14849" max="14849" width="9" customWidth="1"/>
    <col min="14850" max="14850" width="10.88671875" customWidth="1"/>
    <col min="14851" max="14851" width="9.5546875" customWidth="1"/>
    <col min="14852" max="14852" width="0" hidden="1" customWidth="1"/>
    <col min="14853" max="14853" width="12.5546875" customWidth="1"/>
    <col min="14854" max="14854" width="14.44140625" customWidth="1"/>
    <col min="15100" max="15100" width="9.33203125" customWidth="1"/>
    <col min="15103" max="15103" width="7.44140625" customWidth="1"/>
    <col min="15104" max="15104" width="10.109375" customWidth="1"/>
    <col min="15105" max="15105" width="9" customWidth="1"/>
    <col min="15106" max="15106" width="10.88671875" customWidth="1"/>
    <col min="15107" max="15107" width="9.5546875" customWidth="1"/>
    <col min="15108" max="15108" width="0" hidden="1" customWidth="1"/>
    <col min="15109" max="15109" width="12.5546875" customWidth="1"/>
    <col min="15110" max="15110" width="14.44140625" customWidth="1"/>
    <col min="15356" max="15356" width="9.33203125" customWidth="1"/>
    <col min="15359" max="15359" width="7.44140625" customWidth="1"/>
    <col min="15360" max="15360" width="10.109375" customWidth="1"/>
    <col min="15361" max="15361" width="9" customWidth="1"/>
    <col min="15362" max="15362" width="10.88671875" customWidth="1"/>
    <col min="15363" max="15363" width="9.5546875" customWidth="1"/>
    <col min="15364" max="15364" width="0" hidden="1" customWidth="1"/>
    <col min="15365" max="15365" width="12.5546875" customWidth="1"/>
    <col min="15366" max="15366" width="14.44140625" customWidth="1"/>
    <col min="15612" max="15612" width="9.33203125" customWidth="1"/>
    <col min="15615" max="15615" width="7.44140625" customWidth="1"/>
    <col min="15616" max="15616" width="10.109375" customWidth="1"/>
    <col min="15617" max="15617" width="9" customWidth="1"/>
    <col min="15618" max="15618" width="10.88671875" customWidth="1"/>
    <col min="15619" max="15619" width="9.5546875" customWidth="1"/>
    <col min="15620" max="15620" width="0" hidden="1" customWidth="1"/>
    <col min="15621" max="15621" width="12.5546875" customWidth="1"/>
    <col min="15622" max="15622" width="14.44140625" customWidth="1"/>
    <col min="15868" max="15868" width="9.33203125" customWidth="1"/>
    <col min="15871" max="15871" width="7.44140625" customWidth="1"/>
    <col min="15872" max="15872" width="10.109375" customWidth="1"/>
    <col min="15873" max="15873" width="9" customWidth="1"/>
    <col min="15874" max="15874" width="10.88671875" customWidth="1"/>
    <col min="15875" max="15875" width="9.5546875" customWidth="1"/>
    <col min="15876" max="15876" width="0" hidden="1" customWidth="1"/>
    <col min="15877" max="15877" width="12.5546875" customWidth="1"/>
    <col min="15878" max="15878" width="14.44140625" customWidth="1"/>
    <col min="16124" max="16124" width="9.33203125" customWidth="1"/>
    <col min="16127" max="16127" width="7.44140625" customWidth="1"/>
    <col min="16128" max="16128" width="10.109375" customWidth="1"/>
    <col min="16129" max="16129" width="9" customWidth="1"/>
    <col min="16130" max="16130" width="10.88671875" customWidth="1"/>
    <col min="16131" max="16131" width="9.5546875" customWidth="1"/>
    <col min="16132" max="16132" width="0" hidden="1" customWidth="1"/>
    <col min="16133" max="16133" width="12.5546875" customWidth="1"/>
    <col min="16134" max="16134" width="14.44140625" customWidth="1"/>
  </cols>
  <sheetData>
    <row r="1" spans="1:12" ht="15.6" x14ac:dyDescent="0.3">
      <c r="A1" s="388" t="s">
        <v>46</v>
      </c>
      <c r="B1" s="388"/>
      <c r="C1" s="388"/>
      <c r="D1" s="388"/>
      <c r="E1" s="388"/>
      <c r="F1" s="388"/>
      <c r="G1" s="388"/>
      <c r="H1" s="388"/>
      <c r="I1" s="388"/>
      <c r="J1" s="388"/>
      <c r="K1" s="50"/>
      <c r="L1" s="50"/>
    </row>
    <row r="2" spans="1:12" ht="7.5" customHeight="1" x14ac:dyDescent="0.25">
      <c r="A2" s="59"/>
      <c r="B2" s="59"/>
      <c r="C2" s="59"/>
      <c r="D2" s="59"/>
      <c r="E2" s="59"/>
      <c r="F2" s="59"/>
      <c r="G2" s="59"/>
      <c r="H2" s="59"/>
      <c r="I2" s="59"/>
      <c r="J2" s="59"/>
    </row>
    <row r="3" spans="1:12" x14ac:dyDescent="0.25">
      <c r="A3" s="246" t="s">
        <v>47</v>
      </c>
      <c r="B3" s="247"/>
      <c r="C3" s="385" t="str">
        <f>IF(ISBLANK(Bgdt!C4),"",Bgdt!C4)</f>
        <v/>
      </c>
      <c r="D3" s="386"/>
      <c r="E3" s="386"/>
      <c r="F3" s="386"/>
      <c r="G3" s="57" t="s">
        <v>106</v>
      </c>
      <c r="H3" s="389" t="str">
        <f>IF(ISBLANK(Bgdt!C5),"",Bgdt!C5)</f>
        <v/>
      </c>
      <c r="I3" s="390"/>
      <c r="J3" s="395"/>
    </row>
    <row r="4" spans="1:12" x14ac:dyDescent="0.25">
      <c r="A4" s="246" t="s">
        <v>145</v>
      </c>
      <c r="B4" s="247"/>
      <c r="C4" s="385" t="str">
        <f>IF(ISBLANK(Bgdt!C8),"",Bgdt!C8)</f>
        <v/>
      </c>
      <c r="D4" s="386"/>
      <c r="E4" s="386"/>
      <c r="F4" s="386"/>
      <c r="G4" s="57" t="s">
        <v>48</v>
      </c>
      <c r="H4" s="389" t="str">
        <f>IF(ISBLANK('Sched. of Expen. '!H4),"",'Sched. of Expen. '!H4)</f>
        <v/>
      </c>
      <c r="I4" s="390"/>
      <c r="J4" s="395"/>
    </row>
    <row r="5" spans="1:12" x14ac:dyDescent="0.25">
      <c r="A5" s="246" t="s">
        <v>49</v>
      </c>
      <c r="B5" s="247"/>
      <c r="C5" s="385" t="str">
        <f>IF(ISBLANK(Bgdt!C9),"",Bgdt!C9)</f>
        <v/>
      </c>
      <c r="D5" s="386"/>
      <c r="E5" s="386"/>
      <c r="F5" s="386"/>
      <c r="G5" s="57" t="s">
        <v>101</v>
      </c>
      <c r="H5" s="396" t="str">
        <f>IF(ISBLANK('Sched. of Expen. '!H5),"",'Sched. of Expen. '!H5)</f>
        <v/>
      </c>
      <c r="I5" s="397"/>
      <c r="J5" s="398"/>
    </row>
    <row r="6" spans="1:12" ht="7.5" customHeight="1" x14ac:dyDescent="0.25">
      <c r="A6" s="376"/>
      <c r="B6" s="377"/>
      <c r="C6" s="377"/>
      <c r="D6" s="377"/>
      <c r="E6" s="377"/>
      <c r="F6" s="377"/>
      <c r="G6" s="377"/>
      <c r="H6" s="377"/>
      <c r="I6" s="377"/>
      <c r="J6" s="378"/>
    </row>
    <row r="7" spans="1:12" x14ac:dyDescent="0.25">
      <c r="A7" s="379" t="s">
        <v>50</v>
      </c>
      <c r="B7" s="354"/>
      <c r="C7" s="354"/>
      <c r="D7" s="354"/>
      <c r="E7" s="354"/>
      <c r="F7" s="354"/>
      <c r="G7" s="354"/>
      <c r="H7" s="354"/>
      <c r="I7" s="354"/>
      <c r="J7" s="355"/>
    </row>
    <row r="8" spans="1:12" x14ac:dyDescent="0.25">
      <c r="A8" s="380"/>
      <c r="B8" s="381"/>
      <c r="C8" s="381"/>
      <c r="D8" s="381"/>
      <c r="E8" s="381"/>
      <c r="F8" s="381"/>
      <c r="G8" s="381"/>
      <c r="H8" s="381"/>
      <c r="I8" s="381"/>
      <c r="J8" s="382"/>
    </row>
    <row r="9" spans="1:12" s="47" customFormat="1" ht="21" customHeight="1" x14ac:dyDescent="0.25">
      <c r="A9" s="356"/>
      <c r="B9" s="357"/>
      <c r="C9" s="357"/>
      <c r="D9" s="357"/>
      <c r="E9" s="357"/>
      <c r="F9" s="357"/>
      <c r="G9" s="357"/>
      <c r="H9" s="357"/>
      <c r="I9" s="357"/>
      <c r="J9" s="358"/>
    </row>
    <row r="10" spans="1:12" x14ac:dyDescent="0.25">
      <c r="A10" s="248" t="s">
        <v>51</v>
      </c>
      <c r="B10" s="257" t="s">
        <v>52</v>
      </c>
      <c r="C10" s="258"/>
      <c r="D10" s="259"/>
      <c r="E10" s="359" t="s">
        <v>53</v>
      </c>
      <c r="F10" s="248" t="s">
        <v>54</v>
      </c>
      <c r="G10" s="384" t="s">
        <v>20</v>
      </c>
      <c r="H10" s="374" t="s">
        <v>55</v>
      </c>
      <c r="I10" s="375"/>
      <c r="J10" s="365" t="s">
        <v>56</v>
      </c>
    </row>
    <row r="11" spans="1:12" x14ac:dyDescent="0.25">
      <c r="A11" s="249"/>
      <c r="B11" s="260"/>
      <c r="C11" s="261"/>
      <c r="D11" s="262"/>
      <c r="E11" s="360"/>
      <c r="F11" s="383"/>
      <c r="G11" s="360"/>
      <c r="H11" s="363"/>
      <c r="I11" s="364"/>
      <c r="J11" s="366"/>
    </row>
    <row r="12" spans="1:12" x14ac:dyDescent="0.25">
      <c r="A12" s="111"/>
      <c r="B12" s="370"/>
      <c r="C12" s="370"/>
      <c r="D12" s="370"/>
      <c r="E12" s="108"/>
      <c r="F12" s="101"/>
      <c r="G12" s="64"/>
      <c r="H12" s="347"/>
      <c r="I12" s="348"/>
      <c r="J12" s="63"/>
    </row>
    <row r="13" spans="1:12" x14ac:dyDescent="0.25">
      <c r="A13" s="111"/>
      <c r="B13" s="370"/>
      <c r="C13" s="370"/>
      <c r="D13" s="370"/>
      <c r="E13" s="108"/>
      <c r="F13" s="101"/>
      <c r="G13" s="64"/>
      <c r="H13" s="347"/>
      <c r="I13" s="348"/>
      <c r="J13" s="63"/>
    </row>
    <row r="14" spans="1:12" x14ac:dyDescent="0.25">
      <c r="A14" s="111"/>
      <c r="B14" s="370"/>
      <c r="C14" s="370"/>
      <c r="D14" s="370"/>
      <c r="E14" s="108"/>
      <c r="F14" s="101"/>
      <c r="G14" s="64"/>
      <c r="H14" s="347"/>
      <c r="I14" s="348"/>
      <c r="J14" s="63"/>
    </row>
    <row r="15" spans="1:12" x14ac:dyDescent="0.25">
      <c r="A15" s="111"/>
      <c r="B15" s="370"/>
      <c r="C15" s="370"/>
      <c r="D15" s="370"/>
      <c r="E15" s="108"/>
      <c r="F15" s="101"/>
      <c r="G15" s="64"/>
      <c r="H15" s="347"/>
      <c r="I15" s="348"/>
      <c r="J15" s="63"/>
    </row>
    <row r="16" spans="1:12" x14ac:dyDescent="0.25">
      <c r="A16" s="111"/>
      <c r="B16" s="370"/>
      <c r="C16" s="370"/>
      <c r="D16" s="370"/>
      <c r="E16" s="108"/>
      <c r="F16" s="101"/>
      <c r="G16" s="64"/>
      <c r="H16" s="347"/>
      <c r="I16" s="348"/>
      <c r="J16" s="63"/>
    </row>
    <row r="17" spans="1:10" x14ac:dyDescent="0.25">
      <c r="A17" s="111"/>
      <c r="B17" s="370"/>
      <c r="C17" s="370"/>
      <c r="D17" s="370"/>
      <c r="E17" s="108"/>
      <c r="F17" s="101"/>
      <c r="G17" s="64"/>
      <c r="H17" s="347"/>
      <c r="I17" s="348"/>
      <c r="J17" s="63"/>
    </row>
    <row r="18" spans="1:10" x14ac:dyDescent="0.25">
      <c r="A18" s="111"/>
      <c r="B18" s="370"/>
      <c r="C18" s="370"/>
      <c r="D18" s="370"/>
      <c r="E18" s="108"/>
      <c r="F18" s="101"/>
      <c r="G18" s="64"/>
      <c r="H18" s="347"/>
      <c r="I18" s="348"/>
      <c r="J18" s="63"/>
    </row>
    <row r="19" spans="1:10" x14ac:dyDescent="0.25">
      <c r="A19" s="111"/>
      <c r="B19" s="370"/>
      <c r="C19" s="370"/>
      <c r="D19" s="370"/>
      <c r="E19" s="108"/>
      <c r="F19" s="101"/>
      <c r="G19" s="64"/>
      <c r="H19" s="347"/>
      <c r="I19" s="348"/>
      <c r="J19" s="63"/>
    </row>
    <row r="20" spans="1:10" x14ac:dyDescent="0.25">
      <c r="A20" s="111"/>
      <c r="B20" s="370"/>
      <c r="C20" s="370"/>
      <c r="D20" s="370"/>
      <c r="E20" s="108"/>
      <c r="F20" s="101"/>
      <c r="G20" s="64"/>
      <c r="H20" s="347"/>
      <c r="I20" s="348"/>
      <c r="J20" s="63"/>
    </row>
    <row r="21" spans="1:10" x14ac:dyDescent="0.25">
      <c r="A21" s="111"/>
      <c r="B21" s="370"/>
      <c r="C21" s="370"/>
      <c r="D21" s="370"/>
      <c r="E21" s="108"/>
      <c r="F21" s="101"/>
      <c r="G21" s="64"/>
      <c r="H21" s="347"/>
      <c r="I21" s="348"/>
      <c r="J21" s="63"/>
    </row>
    <row r="22" spans="1:10" x14ac:dyDescent="0.25">
      <c r="A22" s="111"/>
      <c r="B22" s="370"/>
      <c r="C22" s="370"/>
      <c r="D22" s="370"/>
      <c r="E22" s="108"/>
      <c r="F22" s="101"/>
      <c r="G22" s="64"/>
      <c r="H22" s="347"/>
      <c r="I22" s="348"/>
      <c r="J22" s="63"/>
    </row>
    <row r="23" spans="1:10" x14ac:dyDescent="0.25">
      <c r="A23" s="111"/>
      <c r="B23" s="370"/>
      <c r="C23" s="370"/>
      <c r="D23" s="370"/>
      <c r="E23" s="108"/>
      <c r="F23" s="101"/>
      <c r="G23" s="64"/>
      <c r="H23" s="347"/>
      <c r="I23" s="348"/>
      <c r="J23" s="63"/>
    </row>
    <row r="24" spans="1:10" x14ac:dyDescent="0.25">
      <c r="A24" s="111"/>
      <c r="B24" s="370"/>
      <c r="C24" s="370"/>
      <c r="D24" s="370"/>
      <c r="E24" s="108"/>
      <c r="F24" s="101"/>
      <c r="G24" s="64"/>
      <c r="H24" s="347"/>
      <c r="I24" s="348"/>
      <c r="J24" s="63"/>
    </row>
    <row r="25" spans="1:10" x14ac:dyDescent="0.25">
      <c r="A25" s="111"/>
      <c r="B25" s="370"/>
      <c r="C25" s="370"/>
      <c r="D25" s="370"/>
      <c r="E25" s="108"/>
      <c r="F25" s="101"/>
      <c r="G25" s="64"/>
      <c r="H25" s="347"/>
      <c r="I25" s="348"/>
      <c r="J25" s="63"/>
    </row>
    <row r="26" spans="1:10" x14ac:dyDescent="0.25">
      <c r="A26" s="111"/>
      <c r="B26" s="370"/>
      <c r="C26" s="370"/>
      <c r="D26" s="370"/>
      <c r="E26" s="108"/>
      <c r="F26" s="101"/>
      <c r="G26" s="64"/>
      <c r="H26" s="347"/>
      <c r="I26" s="348"/>
      <c r="J26" s="63"/>
    </row>
    <row r="27" spans="1:10" x14ac:dyDescent="0.25">
      <c r="A27" s="111"/>
      <c r="B27" s="370"/>
      <c r="C27" s="370"/>
      <c r="D27" s="370"/>
      <c r="E27" s="108"/>
      <c r="F27" s="101"/>
      <c r="G27" s="64"/>
      <c r="H27" s="347"/>
      <c r="I27" s="348"/>
      <c r="J27" s="63"/>
    </row>
    <row r="28" spans="1:10" x14ac:dyDescent="0.25">
      <c r="A28" s="111"/>
      <c r="B28" s="370"/>
      <c r="C28" s="370"/>
      <c r="D28" s="370"/>
      <c r="E28" s="108"/>
      <c r="F28" s="101"/>
      <c r="G28" s="64"/>
      <c r="H28" s="347"/>
      <c r="I28" s="348"/>
      <c r="J28" s="63"/>
    </row>
    <row r="29" spans="1:10" x14ac:dyDescent="0.25">
      <c r="A29" s="111"/>
      <c r="B29" s="370"/>
      <c r="C29" s="370"/>
      <c r="D29" s="370"/>
      <c r="E29" s="108"/>
      <c r="F29" s="101"/>
      <c r="G29" s="64"/>
      <c r="H29" s="347"/>
      <c r="I29" s="348"/>
      <c r="J29" s="63"/>
    </row>
    <row r="30" spans="1:10" x14ac:dyDescent="0.25">
      <c r="A30" s="111"/>
      <c r="B30" s="370"/>
      <c r="C30" s="370"/>
      <c r="D30" s="370"/>
      <c r="E30" s="108"/>
      <c r="F30" s="101"/>
      <c r="G30" s="64"/>
      <c r="H30" s="347"/>
      <c r="I30" s="348"/>
      <c r="J30" s="63"/>
    </row>
    <row r="31" spans="1:10" ht="13.8" thickBot="1" x14ac:dyDescent="0.3">
      <c r="A31" s="113"/>
      <c r="B31" s="394"/>
      <c r="C31" s="394"/>
      <c r="D31" s="394"/>
      <c r="E31" s="110"/>
      <c r="F31" s="105"/>
      <c r="G31" s="68"/>
      <c r="H31" s="372"/>
      <c r="I31" s="373"/>
      <c r="J31" s="61"/>
    </row>
    <row r="32" spans="1:10" ht="14.4" thickTop="1" thickBot="1" x14ac:dyDescent="0.3">
      <c r="A32" s="102"/>
      <c r="B32" s="367" t="s">
        <v>59</v>
      </c>
      <c r="C32" s="368"/>
      <c r="D32" s="368"/>
      <c r="E32" s="369"/>
      <c r="F32" s="53"/>
      <c r="G32" s="103">
        <f>SUM(G12:G31)</f>
        <v>0</v>
      </c>
      <c r="H32" s="349"/>
      <c r="I32" s="350"/>
      <c r="J32" s="104"/>
    </row>
    <row r="33" spans="1:10" ht="18" customHeight="1" x14ac:dyDescent="0.25">
      <c r="A33" s="351" t="s">
        <v>57</v>
      </c>
      <c r="B33" s="352"/>
      <c r="C33" s="352"/>
      <c r="D33" s="352"/>
      <c r="E33" s="352"/>
      <c r="F33" s="352"/>
      <c r="G33" s="352"/>
      <c r="H33" s="352"/>
      <c r="I33" s="352"/>
      <c r="J33" s="353"/>
    </row>
    <row r="34" spans="1:10" x14ac:dyDescent="0.25">
      <c r="A34" s="248" t="s">
        <v>58</v>
      </c>
      <c r="B34" s="257" t="s">
        <v>52</v>
      </c>
      <c r="C34" s="354"/>
      <c r="D34" s="355"/>
      <c r="E34" s="359" t="s">
        <v>53</v>
      </c>
      <c r="F34" s="359" t="s">
        <v>54</v>
      </c>
      <c r="G34" s="359" t="s">
        <v>20</v>
      </c>
      <c r="H34" s="361" t="s">
        <v>55</v>
      </c>
      <c r="I34" s="362"/>
      <c r="J34" s="365" t="s">
        <v>56</v>
      </c>
    </row>
    <row r="35" spans="1:10" x14ac:dyDescent="0.25">
      <c r="A35" s="249"/>
      <c r="B35" s="356"/>
      <c r="C35" s="357"/>
      <c r="D35" s="358"/>
      <c r="E35" s="360"/>
      <c r="F35" s="360"/>
      <c r="G35" s="360"/>
      <c r="H35" s="363"/>
      <c r="I35" s="364"/>
      <c r="J35" s="366"/>
    </row>
    <row r="36" spans="1:10" x14ac:dyDescent="0.25">
      <c r="A36" s="112"/>
      <c r="B36" s="343"/>
      <c r="C36" s="344"/>
      <c r="D36" s="344"/>
      <c r="E36" s="108"/>
      <c r="F36" s="100"/>
      <c r="G36" s="66"/>
      <c r="H36" s="347"/>
      <c r="I36" s="348"/>
      <c r="J36" s="63"/>
    </row>
    <row r="37" spans="1:10" x14ac:dyDescent="0.25">
      <c r="A37" s="112"/>
      <c r="B37" s="343"/>
      <c r="C37" s="344"/>
      <c r="D37" s="344"/>
      <c r="E37" s="108"/>
      <c r="F37" s="100"/>
      <c r="G37" s="66"/>
      <c r="H37" s="347"/>
      <c r="I37" s="348"/>
      <c r="J37" s="63"/>
    </row>
    <row r="38" spans="1:10" x14ac:dyDescent="0.25">
      <c r="A38" s="112"/>
      <c r="B38" s="343"/>
      <c r="C38" s="344"/>
      <c r="D38" s="344"/>
      <c r="E38" s="108"/>
      <c r="F38" s="100"/>
      <c r="G38" s="66"/>
      <c r="H38" s="347"/>
      <c r="I38" s="348"/>
      <c r="J38" s="63"/>
    </row>
    <row r="39" spans="1:10" x14ac:dyDescent="0.25">
      <c r="A39" s="112"/>
      <c r="B39" s="343"/>
      <c r="C39" s="344"/>
      <c r="D39" s="344"/>
      <c r="E39" s="108"/>
      <c r="F39" s="100"/>
      <c r="G39" s="66"/>
      <c r="H39" s="347"/>
      <c r="I39" s="348"/>
      <c r="J39" s="63"/>
    </row>
    <row r="40" spans="1:10" x14ac:dyDescent="0.25">
      <c r="A40" s="112"/>
      <c r="B40" s="343"/>
      <c r="C40" s="344"/>
      <c r="D40" s="344"/>
      <c r="E40" s="108"/>
      <c r="F40" s="100"/>
      <c r="G40" s="66"/>
      <c r="H40" s="347"/>
      <c r="I40" s="348"/>
      <c r="J40" s="63"/>
    </row>
    <row r="41" spans="1:10" x14ac:dyDescent="0.25">
      <c r="A41" s="112"/>
      <c r="B41" s="343"/>
      <c r="C41" s="344"/>
      <c r="D41" s="344"/>
      <c r="E41" s="108"/>
      <c r="F41" s="100"/>
      <c r="G41" s="66"/>
      <c r="H41" s="347"/>
      <c r="I41" s="348"/>
      <c r="J41" s="63"/>
    </row>
    <row r="42" spans="1:10" x14ac:dyDescent="0.25">
      <c r="A42" s="112"/>
      <c r="B42" s="343"/>
      <c r="C42" s="344"/>
      <c r="D42" s="344"/>
      <c r="E42" s="108"/>
      <c r="F42" s="100"/>
      <c r="G42" s="66"/>
      <c r="H42" s="347"/>
      <c r="I42" s="348"/>
      <c r="J42" s="63"/>
    </row>
    <row r="43" spans="1:10" x14ac:dyDescent="0.25">
      <c r="A43" s="112"/>
      <c r="B43" s="343"/>
      <c r="C43" s="344"/>
      <c r="D43" s="344"/>
      <c r="E43" s="108"/>
      <c r="F43" s="100"/>
      <c r="G43" s="66"/>
      <c r="H43" s="347"/>
      <c r="I43" s="348"/>
      <c r="J43" s="63"/>
    </row>
    <row r="44" spans="1:10" x14ac:dyDescent="0.25">
      <c r="A44" s="112"/>
      <c r="B44" s="343"/>
      <c r="C44" s="344"/>
      <c r="D44" s="344"/>
      <c r="E44" s="108"/>
      <c r="F44" s="100"/>
      <c r="G44" s="66"/>
      <c r="H44" s="347"/>
      <c r="I44" s="348"/>
      <c r="J44" s="63"/>
    </row>
    <row r="45" spans="1:10" x14ac:dyDescent="0.25">
      <c r="A45" s="112"/>
      <c r="B45" s="343"/>
      <c r="C45" s="344"/>
      <c r="D45" s="344"/>
      <c r="E45" s="108"/>
      <c r="F45" s="100"/>
      <c r="G45" s="66"/>
      <c r="H45" s="347"/>
      <c r="I45" s="348"/>
      <c r="J45" s="63"/>
    </row>
    <row r="46" spans="1:10" x14ac:dyDescent="0.25">
      <c r="A46" s="112"/>
      <c r="B46" s="343"/>
      <c r="C46" s="344"/>
      <c r="D46" s="344"/>
      <c r="E46" s="108"/>
      <c r="F46" s="100"/>
      <c r="G46" s="66"/>
      <c r="H46" s="347"/>
      <c r="I46" s="348"/>
      <c r="J46" s="63"/>
    </row>
    <row r="47" spans="1:10" x14ac:dyDescent="0.25">
      <c r="A47" s="112"/>
      <c r="B47" s="343"/>
      <c r="C47" s="344"/>
      <c r="D47" s="344"/>
      <c r="E47" s="108"/>
      <c r="F47" s="100"/>
      <c r="G47" s="66"/>
      <c r="H47" s="347"/>
      <c r="I47" s="348"/>
      <c r="J47" s="63"/>
    </row>
    <row r="48" spans="1:10" x14ac:dyDescent="0.25">
      <c r="A48" s="112"/>
      <c r="B48" s="343"/>
      <c r="C48" s="344"/>
      <c r="D48" s="344"/>
      <c r="E48" s="108"/>
      <c r="F48" s="100"/>
      <c r="G48" s="66"/>
      <c r="H48" s="347"/>
      <c r="I48" s="348"/>
      <c r="J48" s="63"/>
    </row>
    <row r="49" spans="1:10" x14ac:dyDescent="0.25">
      <c r="A49" s="112"/>
      <c r="B49" s="343"/>
      <c r="C49" s="344"/>
      <c r="D49" s="344"/>
      <c r="E49" s="108"/>
      <c r="F49" s="100"/>
      <c r="G49" s="66"/>
      <c r="H49" s="347"/>
      <c r="I49" s="348"/>
      <c r="J49" s="63"/>
    </row>
    <row r="50" spans="1:10" x14ac:dyDescent="0.25">
      <c r="A50" s="112"/>
      <c r="B50" s="343"/>
      <c r="C50" s="344"/>
      <c r="D50" s="344"/>
      <c r="E50" s="108"/>
      <c r="F50" s="100"/>
      <c r="G50" s="66"/>
      <c r="H50" s="347"/>
      <c r="I50" s="348"/>
      <c r="J50" s="63"/>
    </row>
    <row r="51" spans="1:10" x14ac:dyDescent="0.25">
      <c r="A51" s="112"/>
      <c r="B51" s="343"/>
      <c r="C51" s="344"/>
      <c r="D51" s="344"/>
      <c r="E51" s="108"/>
      <c r="F51" s="100"/>
      <c r="G51" s="66"/>
      <c r="H51" s="347"/>
      <c r="I51" s="348"/>
      <c r="J51" s="63"/>
    </row>
    <row r="52" spans="1:10" x14ac:dyDescent="0.25">
      <c r="A52" s="112"/>
      <c r="B52" s="343"/>
      <c r="C52" s="344"/>
      <c r="D52" s="344"/>
      <c r="E52" s="108"/>
      <c r="F52" s="100"/>
      <c r="G52" s="66"/>
      <c r="H52" s="347"/>
      <c r="I52" s="348"/>
      <c r="J52" s="63"/>
    </row>
    <row r="53" spans="1:10" x14ac:dyDescent="0.25">
      <c r="A53" s="112"/>
      <c r="B53" s="343"/>
      <c r="C53" s="344"/>
      <c r="D53" s="344"/>
      <c r="E53" s="108"/>
      <c r="F53" s="100"/>
      <c r="G53" s="66"/>
      <c r="H53" s="347"/>
      <c r="I53" s="348"/>
      <c r="J53" s="63"/>
    </row>
    <row r="54" spans="1:10" x14ac:dyDescent="0.25">
      <c r="A54" s="112"/>
      <c r="B54" s="343"/>
      <c r="C54" s="344"/>
      <c r="D54" s="344"/>
      <c r="E54" s="108"/>
      <c r="F54" s="100"/>
      <c r="G54" s="66"/>
      <c r="H54" s="347"/>
      <c r="I54" s="348"/>
      <c r="J54" s="63"/>
    </row>
    <row r="55" spans="1:10" ht="13.8" thickBot="1" x14ac:dyDescent="0.3">
      <c r="A55" s="113"/>
      <c r="B55" s="392"/>
      <c r="C55" s="393"/>
      <c r="D55" s="393"/>
      <c r="E55" s="110"/>
      <c r="F55" s="105"/>
      <c r="G55" s="68"/>
      <c r="H55" s="372"/>
      <c r="I55" s="373"/>
      <c r="J55" s="61"/>
    </row>
    <row r="56" spans="1:10" ht="13.8" thickTop="1" x14ac:dyDescent="0.25">
      <c r="A56" s="53"/>
      <c r="B56" s="335" t="s">
        <v>59</v>
      </c>
      <c r="C56" s="336"/>
      <c r="D56" s="336"/>
      <c r="E56" s="337"/>
      <c r="F56" s="53"/>
      <c r="G56" s="58">
        <f>SUM(G36:G55)</f>
        <v>0</v>
      </c>
      <c r="H56" s="338"/>
      <c r="I56" s="338"/>
      <c r="J56" s="69" t="s">
        <v>136</v>
      </c>
    </row>
    <row r="57" spans="1:10" ht="5.25" customHeight="1" x14ac:dyDescent="0.25">
      <c r="A57" s="243"/>
      <c r="B57" s="244"/>
      <c r="C57" s="244"/>
      <c r="D57" s="244"/>
      <c r="E57" s="244"/>
      <c r="F57" s="244"/>
      <c r="G57" s="244"/>
      <c r="H57" s="244"/>
      <c r="I57" s="244"/>
      <c r="J57" s="245"/>
    </row>
    <row r="58" spans="1:10" s="47" customFormat="1" ht="8.25" customHeight="1" x14ac:dyDescent="0.25">
      <c r="A58" s="48"/>
      <c r="B58" s="48"/>
      <c r="C58" s="48"/>
      <c r="D58" s="48"/>
      <c r="E58" s="48"/>
      <c r="F58" s="48"/>
      <c r="G58" s="48"/>
      <c r="H58" s="48"/>
      <c r="I58" s="48"/>
      <c r="J58" s="48"/>
    </row>
    <row r="59" spans="1:10" ht="5.25" customHeight="1" x14ac:dyDescent="0.25">
      <c r="A59" s="59"/>
      <c r="B59" s="59"/>
      <c r="C59" s="59"/>
      <c r="D59" s="59"/>
      <c r="E59" s="59"/>
      <c r="F59" s="59"/>
      <c r="G59" s="59"/>
      <c r="H59" s="59"/>
      <c r="I59" s="59"/>
      <c r="J59" s="59"/>
    </row>
    <row r="70" spans="12:15" x14ac:dyDescent="0.25">
      <c r="L70" s="84" t="s">
        <v>127</v>
      </c>
      <c r="M70" s="78"/>
      <c r="N70" s="78"/>
      <c r="O70" s="78"/>
    </row>
    <row r="71" spans="12:15" x14ac:dyDescent="0.25">
      <c r="L71" s="84"/>
      <c r="M71" s="74">
        <v>1410</v>
      </c>
      <c r="N71" s="75" t="s">
        <v>108</v>
      </c>
      <c r="O71" s="79"/>
    </row>
    <row r="72" spans="12:15" x14ac:dyDescent="0.25">
      <c r="M72" s="74">
        <v>1412</v>
      </c>
      <c r="N72" s="76" t="s">
        <v>109</v>
      </c>
      <c r="O72" s="79"/>
    </row>
    <row r="73" spans="12:15" x14ac:dyDescent="0.25">
      <c r="M73" s="74">
        <v>1430</v>
      </c>
      <c r="N73" s="76" t="s">
        <v>110</v>
      </c>
      <c r="O73" s="79"/>
    </row>
    <row r="74" spans="12:15" x14ac:dyDescent="0.25">
      <c r="M74" s="74">
        <v>1432</v>
      </c>
      <c r="N74" s="76" t="s">
        <v>111</v>
      </c>
      <c r="O74" s="79"/>
    </row>
    <row r="75" spans="12:15" x14ac:dyDescent="0.25">
      <c r="M75" s="74">
        <v>1434</v>
      </c>
      <c r="N75" s="76" t="s">
        <v>112</v>
      </c>
      <c r="O75" s="79"/>
    </row>
    <row r="76" spans="12:15" x14ac:dyDescent="0.25">
      <c r="M76" s="74">
        <v>1435</v>
      </c>
      <c r="N76" s="76" t="s">
        <v>113</v>
      </c>
      <c r="O76" s="79"/>
    </row>
    <row r="77" spans="12:15" x14ac:dyDescent="0.25">
      <c r="M77" s="74">
        <v>1436</v>
      </c>
      <c r="N77" s="76" t="s">
        <v>114</v>
      </c>
      <c r="O77" s="79"/>
    </row>
    <row r="78" spans="12:15" x14ac:dyDescent="0.25">
      <c r="M78" s="74">
        <v>1437</v>
      </c>
      <c r="N78" s="76" t="s">
        <v>115</v>
      </c>
      <c r="O78" s="79"/>
    </row>
    <row r="79" spans="12:15" x14ac:dyDescent="0.25">
      <c r="M79" s="74">
        <v>1439</v>
      </c>
      <c r="N79" s="76" t="s">
        <v>116</v>
      </c>
      <c r="O79" s="79"/>
    </row>
    <row r="80" spans="12:15" x14ac:dyDescent="0.25">
      <c r="M80" s="74">
        <v>1471</v>
      </c>
      <c r="N80" s="76" t="s">
        <v>117</v>
      </c>
      <c r="O80" s="79"/>
    </row>
    <row r="81" spans="13:15" x14ac:dyDescent="0.25">
      <c r="M81" s="74">
        <v>1472</v>
      </c>
      <c r="N81" s="76" t="s">
        <v>118</v>
      </c>
      <c r="O81" s="79"/>
    </row>
    <row r="82" spans="13:15" x14ac:dyDescent="0.25">
      <c r="M82" s="74">
        <v>1473</v>
      </c>
      <c r="N82" s="76" t="s">
        <v>119</v>
      </c>
      <c r="O82" s="79"/>
    </row>
    <row r="83" spans="13:15" x14ac:dyDescent="0.25">
      <c r="M83" s="74">
        <v>1476</v>
      </c>
      <c r="N83" s="76" t="s">
        <v>120</v>
      </c>
      <c r="O83" s="79"/>
    </row>
    <row r="84" spans="13:15" x14ac:dyDescent="0.25">
      <c r="M84" s="74">
        <v>1480</v>
      </c>
      <c r="N84" s="76" t="s">
        <v>121</v>
      </c>
      <c r="O84" s="79"/>
    </row>
    <row r="85" spans="13:15" x14ac:dyDescent="0.25">
      <c r="M85" s="74">
        <v>1482</v>
      </c>
      <c r="N85" s="76" t="s">
        <v>122</v>
      </c>
      <c r="O85" s="79"/>
    </row>
    <row r="86" spans="13:15" x14ac:dyDescent="0.25">
      <c r="M86" s="74">
        <v>1485</v>
      </c>
      <c r="N86" s="76" t="s">
        <v>123</v>
      </c>
      <c r="O86" s="79"/>
    </row>
    <row r="87" spans="13:15" x14ac:dyDescent="0.25">
      <c r="M87" s="74">
        <v>1486</v>
      </c>
      <c r="N87" s="76" t="s">
        <v>124</v>
      </c>
      <c r="O87" s="79"/>
    </row>
    <row r="88" spans="13:15" x14ac:dyDescent="0.25">
      <c r="M88" s="74">
        <v>1489</v>
      </c>
      <c r="N88" s="76" t="s">
        <v>125</v>
      </c>
      <c r="O88" s="79"/>
    </row>
    <row r="89" spans="13:15" x14ac:dyDescent="0.25">
      <c r="M89" s="74">
        <v>1490</v>
      </c>
      <c r="N89" s="76" t="s">
        <v>126</v>
      </c>
      <c r="O89" s="79"/>
    </row>
    <row r="90" spans="13:15" x14ac:dyDescent="0.25">
      <c r="M90" s="74"/>
      <c r="N90" s="77" t="str">
        <f>+Bgdt!B41</f>
        <v>Other 1</v>
      </c>
      <c r="O90" s="79"/>
    </row>
    <row r="91" spans="13:15" x14ac:dyDescent="0.25">
      <c r="M91" s="74"/>
      <c r="N91" s="77" t="str">
        <f>+Bgdt!B42</f>
        <v>Other 2</v>
      </c>
      <c r="O91" s="79"/>
    </row>
    <row r="92" spans="13:15" x14ac:dyDescent="0.25">
      <c r="M92" s="74"/>
      <c r="N92" s="77" t="str">
        <f>+Bgdt!B43</f>
        <v>Other 3</v>
      </c>
      <c r="O92" s="79"/>
    </row>
    <row r="93" spans="13:15" x14ac:dyDescent="0.25">
      <c r="M93" s="74"/>
      <c r="N93" s="77" t="str">
        <f>+Bgdt!B44</f>
        <v>Requisition #1</v>
      </c>
      <c r="O93" s="79"/>
    </row>
    <row r="94" spans="13:15" x14ac:dyDescent="0.25">
      <c r="M94" s="79"/>
      <c r="N94" s="79"/>
      <c r="O94" s="79"/>
    </row>
    <row r="95" spans="13:15" x14ac:dyDescent="0.25">
      <c r="M95" s="79"/>
      <c r="N95" s="79"/>
      <c r="O95" s="79"/>
    </row>
    <row r="96" spans="13:15" x14ac:dyDescent="0.25">
      <c r="M96" s="78"/>
      <c r="N96" s="78"/>
      <c r="O96" s="78"/>
    </row>
    <row r="97" spans="13:15" x14ac:dyDescent="0.25">
      <c r="M97" s="78"/>
      <c r="N97" s="78"/>
      <c r="O97" s="78"/>
    </row>
    <row r="98" spans="13:15" x14ac:dyDescent="0.25">
      <c r="M98" s="78"/>
      <c r="N98" s="78"/>
      <c r="O98" s="78"/>
    </row>
    <row r="99" spans="13:15" x14ac:dyDescent="0.25">
      <c r="M99" s="78"/>
      <c r="N99" s="78"/>
      <c r="O99" s="78"/>
    </row>
  </sheetData>
  <mergeCells count="112">
    <mergeCell ref="A1:J1"/>
    <mergeCell ref="A3:B3"/>
    <mergeCell ref="C3:F3"/>
    <mergeCell ref="H3:J3"/>
    <mergeCell ref="A4:B4"/>
    <mergeCell ref="C4:F4"/>
    <mergeCell ref="H4:J4"/>
    <mergeCell ref="A5:B5"/>
    <mergeCell ref="C5:F5"/>
    <mergeCell ref="H5:J5"/>
    <mergeCell ref="A6:J6"/>
    <mergeCell ref="A7:J9"/>
    <mergeCell ref="A10:A11"/>
    <mergeCell ref="B10:D11"/>
    <mergeCell ref="E10:E11"/>
    <mergeCell ref="F10:F11"/>
    <mergeCell ref="G10:G11"/>
    <mergeCell ref="B14:D14"/>
    <mergeCell ref="H14:I14"/>
    <mergeCell ref="H24:I24"/>
    <mergeCell ref="B15:D15"/>
    <mergeCell ref="H15:I15"/>
    <mergeCell ref="B16:D16"/>
    <mergeCell ref="H16:I16"/>
    <mergeCell ref="H10:I11"/>
    <mergeCell ref="J10:J11"/>
    <mergeCell ref="B12:D12"/>
    <mergeCell ref="H12:I12"/>
    <mergeCell ref="B13:D13"/>
    <mergeCell ref="H13:I13"/>
    <mergeCell ref="B17:D17"/>
    <mergeCell ref="H17:I17"/>
    <mergeCell ref="B18:D18"/>
    <mergeCell ref="H18:I18"/>
    <mergeCell ref="B19:D19"/>
    <mergeCell ref="H19:I19"/>
    <mergeCell ref="H21:I21"/>
    <mergeCell ref="H22:I22"/>
    <mergeCell ref="H23:I23"/>
    <mergeCell ref="A33:J33"/>
    <mergeCell ref="A34:A35"/>
    <mergeCell ref="B34:D35"/>
    <mergeCell ref="E34:E35"/>
    <mergeCell ref="F34:F35"/>
    <mergeCell ref="G34:G35"/>
    <mergeCell ref="H34:I35"/>
    <mergeCell ref="J34:J35"/>
    <mergeCell ref="B29:D29"/>
    <mergeCell ref="H29:I29"/>
    <mergeCell ref="B30:D30"/>
    <mergeCell ref="H30:I30"/>
    <mergeCell ref="B31:D31"/>
    <mergeCell ref="H31:I31"/>
    <mergeCell ref="B55:D55"/>
    <mergeCell ref="H55:I55"/>
    <mergeCell ref="B56:E56"/>
    <mergeCell ref="H56:I56"/>
    <mergeCell ref="A57:J57"/>
    <mergeCell ref="B52:D52"/>
    <mergeCell ref="H52:I52"/>
    <mergeCell ref="B53:D53"/>
    <mergeCell ref="H53:I53"/>
    <mergeCell ref="B54:D54"/>
    <mergeCell ref="H54:I54"/>
    <mergeCell ref="B40:D40"/>
    <mergeCell ref="B41:D41"/>
    <mergeCell ref="H40:I40"/>
    <mergeCell ref="H41:I41"/>
    <mergeCell ref="B20:D20"/>
    <mergeCell ref="B25:D25"/>
    <mergeCell ref="B26:D26"/>
    <mergeCell ref="H20:I20"/>
    <mergeCell ref="H25:I25"/>
    <mergeCell ref="H26:I26"/>
    <mergeCell ref="B21:D21"/>
    <mergeCell ref="B22:D22"/>
    <mergeCell ref="B23:D23"/>
    <mergeCell ref="B24:D24"/>
    <mergeCell ref="B39:D39"/>
    <mergeCell ref="H39:I39"/>
    <mergeCell ref="B36:D36"/>
    <mergeCell ref="H36:I36"/>
    <mergeCell ref="B37:D37"/>
    <mergeCell ref="H37:I37"/>
    <mergeCell ref="B38:D38"/>
    <mergeCell ref="H38:I38"/>
    <mergeCell ref="B32:E32"/>
    <mergeCell ref="H32:I32"/>
    <mergeCell ref="H51:I51"/>
    <mergeCell ref="H27:I27"/>
    <mergeCell ref="H28:I28"/>
    <mergeCell ref="B27:D27"/>
    <mergeCell ref="B28:D28"/>
    <mergeCell ref="H43:I43"/>
    <mergeCell ref="H44:I44"/>
    <mergeCell ref="H45:I45"/>
    <mergeCell ref="H46:I46"/>
    <mergeCell ref="H47:I47"/>
    <mergeCell ref="B50:D50"/>
    <mergeCell ref="H50:I50"/>
    <mergeCell ref="B51:D51"/>
    <mergeCell ref="B45:D45"/>
    <mergeCell ref="B46:D46"/>
    <mergeCell ref="B47:D47"/>
    <mergeCell ref="B48:D48"/>
    <mergeCell ref="H48:I48"/>
    <mergeCell ref="B49:D49"/>
    <mergeCell ref="H49:I49"/>
    <mergeCell ref="B42:D42"/>
    <mergeCell ref="B43:D43"/>
    <mergeCell ref="B44:D44"/>
    <mergeCell ref="H42:I42"/>
  </mergeCells>
  <dataValidations xWindow="570" yWindow="512" count="3">
    <dataValidation type="list" allowBlank="1" showInputMessage="1" showErrorMessage="1" prompt="Select Budget Line Item from drop down list." sqref="H36:I55" xr:uid="{00000000-0002-0000-0700-000000000000}">
      <formula1>$N$71:$N$93</formula1>
    </dataValidation>
    <dataValidation type="list" allowBlank="1" showInputMessage="1" showErrorMessage="1" prompt="Select budget line item from drop down list." sqref="H12:I31" xr:uid="{00000000-0002-0000-0700-000001000000}">
      <formula1>$N$70:$N$93</formula1>
    </dataValidation>
    <dataValidation type="list" allowBlank="1" showInputMessage="1" showErrorMessage="1" prompt="Select budget account number from drop down list." sqref="J36:J55 J12:J31" xr:uid="{00000000-0002-0000-0700-000002000000}">
      <formula1>$M$70:$M$89</formula1>
    </dataValidation>
  </dataValidations>
  <printOptions horizontalCentered="1"/>
  <pageMargins left="0" right="0" top="0" bottom="0" header="0.5" footer="0"/>
  <pageSetup scale="98" orientation="portrait" r:id="rId1"/>
  <headerFooter alignWithMargins="0">
    <oddFooter xml:space="preserve">&amp;LRevised 12.14.15
&amp;R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47"/>
  <sheetViews>
    <sheetView showGridLines="0" zoomScaleNormal="100" workbookViewId="0">
      <selection activeCell="D22" sqref="D22"/>
    </sheetView>
  </sheetViews>
  <sheetFormatPr defaultColWidth="9.109375" defaultRowHeight="13.2" x14ac:dyDescent="0.25"/>
  <cols>
    <col min="1" max="1" width="3.109375" style="122" customWidth="1"/>
    <col min="2" max="2" width="2.5546875" style="122" customWidth="1"/>
    <col min="3" max="3" width="4" style="122" customWidth="1"/>
    <col min="4" max="4" width="6.109375" style="122" customWidth="1"/>
    <col min="5" max="5" width="3.33203125" style="122" customWidth="1"/>
    <col min="6" max="6" width="1.44140625" style="122" customWidth="1"/>
    <col min="7" max="7" width="8.88671875" style="122" customWidth="1"/>
    <col min="8" max="8" width="3.109375" style="122" customWidth="1"/>
    <col min="9" max="9" width="3.5546875" style="122" customWidth="1"/>
    <col min="10" max="10" width="3.44140625" style="122" customWidth="1"/>
    <col min="11" max="11" width="6.33203125" style="122" customWidth="1"/>
    <col min="12" max="12" width="5.88671875" style="122" customWidth="1"/>
    <col min="13" max="13" width="8.44140625" style="122" customWidth="1"/>
    <col min="14" max="14" width="2.6640625" style="122" customWidth="1"/>
    <col min="15" max="15" width="2.33203125" style="122" customWidth="1"/>
    <col min="16" max="16" width="5.33203125" style="122" customWidth="1"/>
    <col min="17" max="17" width="5" style="122" customWidth="1"/>
    <col min="18" max="18" width="3" style="122" customWidth="1"/>
    <col min="19" max="19" width="6.109375" style="122" customWidth="1"/>
    <col min="20" max="20" width="6.33203125" style="122" customWidth="1"/>
    <col min="21" max="21" width="5.33203125" style="122" customWidth="1"/>
    <col min="22" max="22" width="1.33203125" style="122" customWidth="1"/>
    <col min="23" max="16384" width="9.109375" style="122"/>
  </cols>
  <sheetData>
    <row r="1" spans="1:256" x14ac:dyDescent="0.25">
      <c r="A1" s="117" t="s">
        <v>151</v>
      </c>
      <c r="B1" s="117"/>
      <c r="C1" s="117"/>
      <c r="D1" s="117"/>
      <c r="E1" s="117"/>
      <c r="F1" s="117"/>
      <c r="G1" s="117"/>
      <c r="H1" s="118"/>
      <c r="I1" s="118"/>
      <c r="J1" s="118"/>
      <c r="K1" s="119"/>
      <c r="L1" s="119"/>
      <c r="M1" s="119"/>
      <c r="N1" s="119"/>
      <c r="O1" s="119"/>
      <c r="P1" s="119"/>
      <c r="Q1" s="119"/>
      <c r="R1" s="119"/>
      <c r="S1" s="119"/>
      <c r="T1" s="119"/>
      <c r="U1" s="119"/>
      <c r="V1" s="120"/>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row>
    <row r="2" spans="1:256" ht="21" customHeight="1" x14ac:dyDescent="0.25">
      <c r="A2" s="121"/>
      <c r="B2" s="121"/>
      <c r="C2" s="121"/>
      <c r="D2" s="123"/>
      <c r="E2" s="123" t="s">
        <v>152</v>
      </c>
      <c r="F2" s="123"/>
      <c r="G2" s="399" t="str">
        <f>IF(Bgdt!C5="","",+Bgdt!C5)</f>
        <v/>
      </c>
      <c r="H2" s="400"/>
      <c r="I2" s="400"/>
      <c r="J2" s="400"/>
      <c r="K2" s="400"/>
      <c r="L2" s="400"/>
      <c r="M2" s="400"/>
      <c r="N2" s="400"/>
      <c r="O2" s="400"/>
      <c r="P2" s="400"/>
      <c r="Q2" s="400"/>
      <c r="R2" s="400"/>
      <c r="S2" s="400"/>
      <c r="T2" s="400"/>
      <c r="U2" s="400"/>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row>
    <row r="3" spans="1:256" ht="9" customHeight="1" x14ac:dyDescent="0.25">
      <c r="A3" s="121"/>
      <c r="B3" s="121"/>
      <c r="C3" s="121"/>
      <c r="D3" s="123"/>
      <c r="E3" s="123"/>
      <c r="F3" s="123"/>
      <c r="G3" s="121"/>
      <c r="H3" s="121"/>
      <c r="I3" s="121"/>
      <c r="J3" s="121"/>
      <c r="K3" s="121"/>
      <c r="L3" s="121"/>
      <c r="M3" s="121"/>
      <c r="N3" s="121"/>
      <c r="O3" s="123"/>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row>
    <row r="4" spans="1:256" x14ac:dyDescent="0.25">
      <c r="A4" s="121"/>
      <c r="B4" s="121"/>
      <c r="C4" s="121"/>
      <c r="D4" s="123"/>
      <c r="E4" s="123" t="s">
        <v>153</v>
      </c>
      <c r="F4" s="123"/>
      <c r="G4" s="401" t="str">
        <f>IF(Bgdt!C4="","",+Bgdt!C4)</f>
        <v/>
      </c>
      <c r="H4" s="402"/>
      <c r="I4" s="402"/>
      <c r="J4" s="402"/>
      <c r="K4" s="402"/>
      <c r="L4" s="402"/>
      <c r="M4" s="402"/>
      <c r="N4" s="402"/>
      <c r="O4" s="402"/>
      <c r="P4" s="402"/>
      <c r="Q4" s="402"/>
      <c r="R4" s="402"/>
      <c r="S4" s="402"/>
      <c r="T4" s="402"/>
      <c r="U4" s="402"/>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row>
    <row r="5" spans="1:256" ht="7.5" customHeight="1" x14ac:dyDescent="0.25">
      <c r="A5" s="121"/>
      <c r="B5" s="121"/>
      <c r="C5" s="121"/>
      <c r="D5" s="123"/>
      <c r="E5" s="123"/>
      <c r="F5" s="123"/>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row>
    <row r="6" spans="1:256" x14ac:dyDescent="0.25">
      <c r="A6" s="121"/>
      <c r="B6" s="121"/>
      <c r="C6" s="121"/>
      <c r="D6" s="123"/>
      <c r="E6" s="123" t="s">
        <v>154</v>
      </c>
      <c r="F6" s="123"/>
      <c r="G6" s="401" t="str">
        <f>IF(Bgdt!C6="","",+Bgdt!C6)</f>
        <v/>
      </c>
      <c r="H6" s="402"/>
      <c r="I6" s="402"/>
      <c r="J6" s="402"/>
      <c r="K6" s="402"/>
      <c r="L6" s="402"/>
      <c r="M6" s="402"/>
      <c r="N6" s="402"/>
      <c r="O6" s="402"/>
      <c r="P6" s="402"/>
      <c r="Q6" s="402"/>
      <c r="R6" s="402"/>
      <c r="S6" s="402"/>
      <c r="T6" s="402"/>
      <c r="U6" s="402"/>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row>
    <row r="7" spans="1:256" x14ac:dyDescent="0.25">
      <c r="A7" s="121"/>
      <c r="B7" s="121"/>
      <c r="C7" s="121"/>
      <c r="D7" s="123"/>
      <c r="E7" s="123"/>
      <c r="F7" s="123"/>
      <c r="G7" s="124"/>
      <c r="H7" s="124"/>
      <c r="I7" s="124"/>
      <c r="J7" s="124"/>
      <c r="K7" s="124"/>
      <c r="L7" s="121"/>
      <c r="M7" s="121"/>
      <c r="N7" s="123"/>
      <c r="O7" s="123"/>
      <c r="P7" s="124"/>
      <c r="Q7" s="124"/>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row>
    <row r="8" spans="1:256" x14ac:dyDescent="0.25">
      <c r="A8" s="121"/>
      <c r="B8" s="121"/>
      <c r="C8" s="121"/>
      <c r="D8" s="123"/>
      <c r="E8" s="123" t="s">
        <v>155</v>
      </c>
      <c r="F8" s="123"/>
      <c r="G8" s="402" t="str">
        <f>IF('CHFA Request For Funds '!H7="","",+'CHFA Request For Funds '!H7)</f>
        <v/>
      </c>
      <c r="H8" s="402"/>
      <c r="I8" s="402"/>
      <c r="J8" s="402"/>
      <c r="K8" s="402"/>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row>
    <row r="9" spans="1:256" x14ac:dyDescent="0.25">
      <c r="A9" s="121"/>
      <c r="B9" s="121"/>
      <c r="C9" s="121"/>
      <c r="D9" s="123"/>
      <c r="E9" s="123"/>
      <c r="F9" s="123"/>
      <c r="G9" s="124"/>
      <c r="H9" s="124"/>
      <c r="I9" s="124"/>
      <c r="J9" s="124"/>
      <c r="K9" s="124"/>
      <c r="L9" s="121"/>
      <c r="M9" s="121"/>
      <c r="N9" s="123"/>
      <c r="O9" s="123"/>
      <c r="P9" s="125"/>
      <c r="Q9" s="125"/>
      <c r="R9" s="125"/>
      <c r="S9" s="125"/>
      <c r="T9" s="125"/>
      <c r="U9" s="125"/>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row>
    <row r="10" spans="1:256" x14ac:dyDescent="0.25">
      <c r="A10" s="403" t="s">
        <v>156</v>
      </c>
      <c r="B10" s="404"/>
      <c r="C10" s="404"/>
      <c r="D10" s="404"/>
      <c r="E10" s="404"/>
      <c r="F10" s="404"/>
      <c r="G10" s="404"/>
      <c r="H10" s="404"/>
      <c r="I10" s="404"/>
      <c r="J10" s="404"/>
      <c r="K10" s="404"/>
      <c r="L10" s="404"/>
      <c r="M10" s="404"/>
      <c r="N10" s="404"/>
      <c r="O10" s="404"/>
      <c r="P10" s="404"/>
      <c r="Q10" s="404"/>
      <c r="R10" s="404"/>
      <c r="S10" s="404"/>
      <c r="T10" s="404"/>
      <c r="U10" s="404"/>
      <c r="V10" s="405"/>
    </row>
    <row r="12" spans="1:256" x14ac:dyDescent="0.25">
      <c r="B12" s="195" t="s">
        <v>157</v>
      </c>
      <c r="C12" s="195"/>
      <c r="D12" s="195"/>
      <c r="E12" s="195"/>
      <c r="F12" s="195"/>
      <c r="G12" s="195"/>
      <c r="H12" s="195"/>
      <c r="I12" s="195"/>
      <c r="J12" s="195"/>
      <c r="K12" s="195"/>
      <c r="L12" s="195"/>
      <c r="M12" s="195"/>
      <c r="N12" s="195"/>
      <c r="O12" s="195"/>
      <c r="P12" s="195"/>
      <c r="Q12" s="195"/>
      <c r="R12" s="195"/>
      <c r="S12" s="195"/>
      <c r="T12" s="195"/>
      <c r="U12" s="195"/>
    </row>
    <row r="13" spans="1:256" ht="12.75" customHeight="1" x14ac:dyDescent="0.25">
      <c r="B13" s="195" t="s">
        <v>158</v>
      </c>
      <c r="C13" s="195"/>
      <c r="D13" s="195"/>
      <c r="E13" s="195"/>
      <c r="F13" s="195"/>
      <c r="G13" s="195"/>
      <c r="H13" s="195"/>
      <c r="I13" s="195"/>
      <c r="J13" s="195"/>
      <c r="K13" s="195"/>
      <c r="L13" s="195"/>
      <c r="M13" s="195"/>
      <c r="N13" s="195"/>
      <c r="O13" s="195"/>
      <c r="P13" s="195"/>
      <c r="Q13" s="195"/>
      <c r="R13" s="408" t="str">
        <f>IF(Bgdt!E47=0,"",+Bgdt!E47)</f>
        <v/>
      </c>
      <c r="S13" s="408"/>
      <c r="T13" s="408"/>
      <c r="U13" s="122" t="s">
        <v>159</v>
      </c>
    </row>
    <row r="14" spans="1:256" x14ac:dyDescent="0.25">
      <c r="A14" s="121"/>
      <c r="B14" s="121" t="s">
        <v>160</v>
      </c>
      <c r="C14" s="401" t="str">
        <f>+G4</f>
        <v/>
      </c>
      <c r="D14" s="402"/>
      <c r="E14" s="402"/>
      <c r="F14" s="402"/>
      <c r="G14" s="402"/>
      <c r="H14" s="402"/>
      <c r="I14" s="402"/>
      <c r="J14" s="402"/>
      <c r="K14" s="124" t="s">
        <v>161</v>
      </c>
      <c r="L14" s="121"/>
      <c r="M14" s="126"/>
      <c r="N14" s="126"/>
      <c r="O14" s="126"/>
      <c r="P14" s="124"/>
      <c r="Q14" s="409" t="str">
        <f>IF(Bgdt!C10="","",+Bgdt!C10)</f>
        <v/>
      </c>
      <c r="R14" s="410"/>
      <c r="S14" s="410"/>
      <c r="T14" s="127" t="s">
        <v>162</v>
      </c>
      <c r="U14" s="127"/>
      <c r="V14" s="125"/>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row>
    <row r="15" spans="1:256" x14ac:dyDescent="0.25">
      <c r="A15" s="121"/>
      <c r="B15" s="121" t="s">
        <v>163</v>
      </c>
      <c r="C15" s="121"/>
      <c r="D15" s="123"/>
      <c r="E15" s="123"/>
      <c r="F15" s="128"/>
      <c r="G15" s="128"/>
      <c r="H15" s="124"/>
      <c r="I15" s="129"/>
      <c r="J15" s="121"/>
      <c r="K15" s="411" t="str">
        <f>+G2</f>
        <v/>
      </c>
      <c r="L15" s="412"/>
      <c r="M15" s="412"/>
      <c r="N15" s="412"/>
      <c r="O15" s="412"/>
      <c r="P15" s="412"/>
      <c r="Q15" s="412"/>
      <c r="R15" s="412"/>
      <c r="S15" s="124" t="s">
        <v>164</v>
      </c>
      <c r="T15" s="124"/>
      <c r="U15" s="125"/>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row>
    <row r="16" spans="1:256" x14ac:dyDescent="0.25">
      <c r="A16" s="121"/>
      <c r="B16" s="121" t="s">
        <v>165</v>
      </c>
      <c r="C16" s="130"/>
      <c r="D16" s="130"/>
      <c r="E16" s="131"/>
      <c r="F16" s="413" t="str">
        <f>IF(O22="","",+O22)</f>
        <v/>
      </c>
      <c r="G16" s="413"/>
      <c r="H16" s="413"/>
      <c r="I16" s="129" t="s">
        <v>162</v>
      </c>
      <c r="J16" s="121" t="s">
        <v>166</v>
      </c>
      <c r="K16" s="124"/>
      <c r="L16" s="124"/>
      <c r="M16" s="124"/>
      <c r="N16" s="414" t="str">
        <f>IF(R13="","",+O32)</f>
        <v/>
      </c>
      <c r="O16" s="414"/>
      <c r="P16" s="414"/>
      <c r="Q16" s="414"/>
      <c r="R16" s="414"/>
      <c r="S16" s="125"/>
      <c r="T16" s="125"/>
      <c r="U16" s="125"/>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row>
    <row r="17" spans="1:256" x14ac:dyDescent="0.25">
      <c r="A17" s="121"/>
      <c r="B17" s="121"/>
      <c r="C17" s="121"/>
      <c r="D17" s="123"/>
      <c r="E17" s="123"/>
      <c r="F17" s="123"/>
      <c r="G17" s="124"/>
      <c r="H17" s="124"/>
      <c r="I17" s="124"/>
      <c r="J17" s="124"/>
      <c r="K17" s="124"/>
      <c r="L17" s="121"/>
      <c r="M17" s="121"/>
      <c r="N17" s="123"/>
      <c r="O17" s="123"/>
      <c r="P17" s="125"/>
      <c r="Q17" s="125"/>
      <c r="R17" s="125"/>
      <c r="S17" s="125"/>
      <c r="T17" s="125"/>
      <c r="U17" s="125"/>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row>
    <row r="18" spans="1:256" x14ac:dyDescent="0.25">
      <c r="A18" s="121"/>
      <c r="B18" s="121" t="s">
        <v>167</v>
      </c>
      <c r="C18" s="121"/>
      <c r="D18" s="123"/>
      <c r="E18" s="123"/>
      <c r="F18" s="123"/>
      <c r="G18" s="124"/>
      <c r="H18" s="124"/>
      <c r="I18" s="124"/>
      <c r="J18" s="124"/>
      <c r="K18" s="124"/>
      <c r="L18" s="121"/>
      <c r="M18" s="121"/>
      <c r="N18" s="123"/>
      <c r="O18" s="123"/>
      <c r="P18" s="125"/>
      <c r="Q18" s="125"/>
      <c r="R18" s="125"/>
      <c r="S18" s="125"/>
      <c r="T18" s="125"/>
      <c r="U18" s="125"/>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row>
    <row r="19" spans="1:256" x14ac:dyDescent="0.25">
      <c r="A19" s="121"/>
      <c r="B19" s="121"/>
      <c r="C19" s="121"/>
      <c r="D19" s="123"/>
      <c r="E19" s="123"/>
      <c r="F19" s="123"/>
      <c r="G19" s="124"/>
      <c r="H19" s="124"/>
      <c r="I19" s="124"/>
      <c r="J19" s="124"/>
      <c r="K19" s="124"/>
      <c r="L19" s="121"/>
      <c r="M19" s="121"/>
      <c r="N19" s="123"/>
      <c r="O19" s="123"/>
      <c r="P19" s="125"/>
      <c r="Q19" s="125"/>
      <c r="R19" s="125"/>
      <c r="S19" s="125"/>
      <c r="T19" s="125"/>
      <c r="U19" s="125"/>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row>
    <row r="20" spans="1:256" x14ac:dyDescent="0.25">
      <c r="A20" s="121"/>
      <c r="B20" s="121" t="s">
        <v>168</v>
      </c>
      <c r="C20" s="121"/>
      <c r="D20" s="123"/>
      <c r="E20" s="123"/>
      <c r="F20" s="123"/>
      <c r="G20" s="124"/>
      <c r="H20" s="124"/>
      <c r="I20" s="124"/>
      <c r="J20" s="124"/>
      <c r="K20" s="124"/>
      <c r="L20" s="121"/>
      <c r="M20" s="121"/>
      <c r="N20" s="123"/>
      <c r="O20" s="123"/>
      <c r="P20" s="125"/>
      <c r="Q20" s="125"/>
      <c r="R20" s="125"/>
      <c r="S20" s="125"/>
      <c r="T20" s="125"/>
      <c r="U20" s="125"/>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row>
    <row r="21" spans="1:256" x14ac:dyDescent="0.25">
      <c r="A21" s="121"/>
      <c r="B21" s="121"/>
      <c r="C21" s="121"/>
      <c r="D21" s="123"/>
      <c r="E21" s="123"/>
      <c r="F21" s="123"/>
      <c r="G21" s="124"/>
      <c r="H21" s="124"/>
      <c r="I21" s="124"/>
      <c r="J21" s="124"/>
      <c r="K21" s="124"/>
      <c r="L21" s="121"/>
      <c r="M21" s="121"/>
      <c r="N21" s="123"/>
      <c r="O21" s="123"/>
      <c r="P21" s="125"/>
      <c r="Q21" s="125"/>
      <c r="R21" s="125"/>
      <c r="S21" s="125"/>
      <c r="T21" s="125"/>
      <c r="U21" s="125"/>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row>
    <row r="22" spans="1:256" ht="13.8" thickBot="1" x14ac:dyDescent="0.3">
      <c r="M22" s="132" t="s">
        <v>169</v>
      </c>
      <c r="O22" s="406"/>
      <c r="P22" s="406"/>
      <c r="Q22" s="406"/>
      <c r="R22" s="406"/>
    </row>
    <row r="23" spans="1:256" ht="13.8" thickTop="1" x14ac:dyDescent="0.25">
      <c r="I23" s="133" t="s">
        <v>170</v>
      </c>
      <c r="M23" s="132"/>
      <c r="O23" s="134"/>
      <c r="P23" s="134"/>
      <c r="Q23" s="134"/>
      <c r="R23" s="134"/>
    </row>
    <row r="24" spans="1:256" x14ac:dyDescent="0.25">
      <c r="H24" s="132"/>
      <c r="I24" s="133"/>
      <c r="L24" s="135"/>
      <c r="M24" s="135" t="s">
        <v>186</v>
      </c>
      <c r="N24" s="136" t="s">
        <v>171</v>
      </c>
      <c r="O24" s="407" t="str">
        <f>IF(Bgdt!F47=0,"",+Bgdt!F47)</f>
        <v/>
      </c>
      <c r="P24" s="407"/>
      <c r="Q24" s="407"/>
      <c r="R24" s="407"/>
    </row>
    <row r="25" spans="1:256" x14ac:dyDescent="0.25">
      <c r="H25" s="132"/>
      <c r="I25" s="132"/>
      <c r="L25" s="135"/>
      <c r="M25" s="135"/>
      <c r="N25" s="136"/>
      <c r="O25" s="415" t="str">
        <f>IF(O22="","",+O22-O24)</f>
        <v/>
      </c>
      <c r="P25" s="415"/>
      <c r="Q25" s="415"/>
      <c r="R25" s="415"/>
    </row>
    <row r="26" spans="1:256" ht="9" customHeight="1" x14ac:dyDescent="0.25">
      <c r="H26" s="132"/>
      <c r="L26" s="135"/>
      <c r="M26" s="135"/>
      <c r="N26" s="136"/>
      <c r="O26" s="137"/>
      <c r="P26" s="137"/>
      <c r="Q26" s="137"/>
      <c r="R26" s="137"/>
    </row>
    <row r="27" spans="1:256" x14ac:dyDescent="0.25">
      <c r="H27" s="132"/>
      <c r="I27" s="132" t="s">
        <v>172</v>
      </c>
      <c r="L27" s="135"/>
      <c r="M27" s="135" t="s">
        <v>173</v>
      </c>
      <c r="N27" s="136" t="s">
        <v>171</v>
      </c>
      <c r="O27" s="416" t="str">
        <f>+R13</f>
        <v/>
      </c>
      <c r="P27" s="416"/>
      <c r="Q27" s="416"/>
      <c r="R27" s="416"/>
    </row>
    <row r="28" spans="1:256" x14ac:dyDescent="0.25">
      <c r="L28" s="135"/>
      <c r="M28" s="135" t="s">
        <v>174</v>
      </c>
      <c r="N28" s="136" t="s">
        <v>175</v>
      </c>
      <c r="O28" s="417" t="str">
        <f>IF(R13="","",+O25-O27)</f>
        <v/>
      </c>
      <c r="P28" s="417"/>
      <c r="Q28" s="417"/>
      <c r="R28" s="417"/>
    </row>
    <row r="29" spans="1:256" x14ac:dyDescent="0.25">
      <c r="N29" s="136"/>
    </row>
    <row r="30" spans="1:256" x14ac:dyDescent="0.25">
      <c r="L30" s="135"/>
      <c r="M30" s="135" t="s">
        <v>176</v>
      </c>
      <c r="N30" s="136"/>
      <c r="O30" s="418" t="str">
        <f>IF(O28&gt;0,+O28,0)</f>
        <v/>
      </c>
      <c r="P30" s="418"/>
      <c r="Q30" s="418"/>
      <c r="R30" s="418"/>
    </row>
    <row r="31" spans="1:256" x14ac:dyDescent="0.25">
      <c r="L31" s="135"/>
      <c r="M31" s="135" t="s">
        <v>177</v>
      </c>
      <c r="N31" s="136"/>
      <c r="O31" s="418">
        <f>IF(O28&lt;0,+O28*-1,0)</f>
        <v>0</v>
      </c>
      <c r="P31" s="418"/>
      <c r="Q31" s="418"/>
      <c r="R31" s="418"/>
    </row>
    <row r="32" spans="1:256" x14ac:dyDescent="0.25">
      <c r="L32" s="135"/>
      <c r="M32" s="135" t="s">
        <v>188</v>
      </c>
      <c r="N32" s="136"/>
      <c r="O32" s="418" t="str">
        <f>IF(O22="","",O27-O31)</f>
        <v/>
      </c>
      <c r="P32" s="418"/>
      <c r="Q32" s="418"/>
      <c r="R32" s="418"/>
    </row>
    <row r="33" spans="1:256" x14ac:dyDescent="0.25">
      <c r="L33" s="135"/>
      <c r="M33" s="135"/>
      <c r="N33" s="136"/>
      <c r="O33" s="138"/>
      <c r="P33" s="138"/>
      <c r="Q33" s="138"/>
      <c r="R33" s="138"/>
    </row>
    <row r="34" spans="1:256" x14ac:dyDescent="0.25">
      <c r="A34" s="403" t="s">
        <v>178</v>
      </c>
      <c r="B34" s="419"/>
      <c r="C34" s="419"/>
      <c r="D34" s="419"/>
      <c r="E34" s="419"/>
      <c r="F34" s="419"/>
      <c r="G34" s="419"/>
      <c r="H34" s="419"/>
      <c r="I34" s="419"/>
      <c r="J34" s="419"/>
      <c r="K34" s="419"/>
      <c r="L34" s="419"/>
      <c r="M34" s="419"/>
      <c r="N34" s="419"/>
      <c r="O34" s="419"/>
      <c r="P34" s="419"/>
      <c r="Q34" s="419"/>
      <c r="R34" s="419"/>
      <c r="S34" s="419"/>
      <c r="T34" s="419"/>
      <c r="U34" s="420"/>
    </row>
    <row r="35" spans="1:256" x14ac:dyDescent="0.25">
      <c r="A35" s="121"/>
      <c r="B35" s="121"/>
      <c r="C35" s="121"/>
      <c r="D35" s="123"/>
      <c r="E35" s="123"/>
      <c r="F35" s="123"/>
      <c r="G35" s="124"/>
      <c r="H35" s="124"/>
      <c r="I35" s="124"/>
      <c r="J35" s="124"/>
      <c r="K35" s="124"/>
      <c r="L35" s="121"/>
      <c r="M35" s="121"/>
      <c r="N35" s="123"/>
      <c r="O35" s="123"/>
      <c r="P35" s="125"/>
      <c r="Q35" s="125"/>
      <c r="R35" s="125"/>
      <c r="S35" s="125"/>
      <c r="T35" s="125"/>
      <c r="U35" s="125"/>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c r="IT35" s="121"/>
      <c r="IU35" s="121"/>
      <c r="IV35" s="121"/>
    </row>
    <row r="36" spans="1:256" ht="78" customHeight="1" x14ac:dyDescent="0.25">
      <c r="A36" s="421" t="s">
        <v>179</v>
      </c>
      <c r="B36" s="421"/>
      <c r="C36" s="421"/>
      <c r="D36" s="421"/>
      <c r="E36" s="421"/>
      <c r="F36" s="421"/>
      <c r="G36" s="421"/>
      <c r="H36" s="421"/>
      <c r="I36" s="421"/>
      <c r="J36" s="421"/>
      <c r="K36" s="421"/>
      <c r="L36" s="421"/>
      <c r="M36" s="421"/>
      <c r="N36" s="421"/>
      <c r="O36" s="421"/>
      <c r="P36" s="421"/>
      <c r="Q36" s="421"/>
      <c r="R36" s="421"/>
      <c r="S36" s="421"/>
      <c r="T36" s="421"/>
      <c r="U36" s="139"/>
      <c r="V36" s="139"/>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21"/>
      <c r="IN36" s="121"/>
      <c r="IO36" s="121"/>
      <c r="IP36" s="121"/>
      <c r="IQ36" s="121"/>
      <c r="IR36" s="121"/>
      <c r="IS36" s="121"/>
      <c r="IT36" s="121"/>
      <c r="IU36" s="121"/>
      <c r="IV36" s="121"/>
    </row>
    <row r="37" spans="1:256" x14ac:dyDescent="0.25">
      <c r="A37" s="140"/>
      <c r="B37" s="140"/>
      <c r="C37" s="140"/>
      <c r="D37" s="140"/>
      <c r="E37" s="140"/>
      <c r="F37" s="140"/>
      <c r="G37" s="140"/>
      <c r="H37" s="140"/>
      <c r="I37" s="140"/>
      <c r="J37" s="140"/>
      <c r="K37" s="140"/>
      <c r="L37" s="140"/>
      <c r="M37" s="141"/>
      <c r="N37" s="140"/>
      <c r="O37" s="140"/>
      <c r="P37" s="140"/>
      <c r="Q37" s="140"/>
      <c r="R37" s="140"/>
      <c r="S37" s="140"/>
      <c r="T37" s="140"/>
      <c r="U37" s="139"/>
      <c r="V37" s="139"/>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row>
    <row r="38" spans="1:256" x14ac:dyDescent="0.25">
      <c r="A38" s="140"/>
      <c r="B38" s="140"/>
      <c r="C38" s="140"/>
      <c r="D38" s="140"/>
      <c r="E38" s="140"/>
      <c r="F38" s="140"/>
      <c r="G38" s="140"/>
      <c r="H38" s="140"/>
      <c r="I38" s="140"/>
      <c r="J38" s="140"/>
      <c r="K38" s="140"/>
      <c r="L38" s="140"/>
      <c r="M38" s="141"/>
      <c r="N38" s="140"/>
      <c r="O38" s="140"/>
      <c r="P38" s="140"/>
      <c r="Q38" s="140"/>
      <c r="R38" s="140"/>
      <c r="S38" s="140"/>
      <c r="T38" s="140"/>
      <c r="U38" s="139"/>
      <c r="V38" s="139"/>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row>
    <row r="39" spans="1:256" x14ac:dyDescent="0.25">
      <c r="B39" s="142"/>
      <c r="C39" s="142"/>
      <c r="D39" s="142"/>
      <c r="E39" s="142"/>
      <c r="F39" s="142"/>
      <c r="G39" s="142"/>
      <c r="H39" s="142"/>
      <c r="I39" s="142"/>
      <c r="J39" s="142"/>
      <c r="K39" s="142"/>
      <c r="L39" s="142"/>
      <c r="M39" s="143"/>
      <c r="N39" s="142"/>
      <c r="O39" s="142"/>
      <c r="P39" s="142"/>
      <c r="Q39" s="142"/>
      <c r="R39" s="142"/>
      <c r="S39" s="142"/>
      <c r="T39" s="142"/>
      <c r="U39" s="142"/>
    </row>
    <row r="40" spans="1:256" ht="30.75" customHeight="1" x14ac:dyDescent="0.25">
      <c r="A40" s="204"/>
      <c r="B40" s="204"/>
      <c r="C40" s="204"/>
      <c r="D40" s="204"/>
      <c r="E40" s="204"/>
      <c r="F40" s="204"/>
      <c r="G40" s="204"/>
      <c r="H40" s="204"/>
      <c r="I40" s="204"/>
      <c r="J40" s="204"/>
      <c r="K40" s="204"/>
      <c r="M40" s="144"/>
      <c r="N40" s="144"/>
      <c r="O40" s="144"/>
      <c r="P40" s="144"/>
      <c r="Q40" s="144"/>
      <c r="R40" s="144"/>
      <c r="S40" s="144"/>
      <c r="T40" s="144"/>
      <c r="U40" s="144"/>
      <c r="V40" s="144"/>
    </row>
    <row r="41" spans="1:256" x14ac:dyDescent="0.25">
      <c r="A41" s="122" t="s">
        <v>180</v>
      </c>
      <c r="M41" s="122" t="s">
        <v>181</v>
      </c>
    </row>
    <row r="43" spans="1:256" x14ac:dyDescent="0.25">
      <c r="A43" s="122" t="s">
        <v>182</v>
      </c>
      <c r="C43" s="188"/>
      <c r="D43" s="188"/>
      <c r="E43" s="188"/>
      <c r="F43" s="188"/>
      <c r="G43" s="188"/>
      <c r="H43" s="188"/>
      <c r="I43" s="188"/>
      <c r="J43" s="188"/>
      <c r="K43" s="188"/>
      <c r="M43" s="122" t="s">
        <v>182</v>
      </c>
      <c r="O43" s="188"/>
      <c r="P43" s="188"/>
      <c r="Q43" s="188"/>
      <c r="R43" s="188"/>
      <c r="S43" s="188"/>
      <c r="T43" s="188"/>
      <c r="U43" s="188"/>
      <c r="V43" s="188"/>
    </row>
    <row r="44" spans="1:256" x14ac:dyDescent="0.25">
      <c r="A44" s="122" t="s">
        <v>183</v>
      </c>
      <c r="C44" s="205"/>
      <c r="D44" s="205"/>
      <c r="E44" s="205"/>
      <c r="F44" s="205"/>
      <c r="G44" s="205"/>
      <c r="H44" s="205"/>
      <c r="I44" s="205"/>
      <c r="J44" s="205"/>
      <c r="K44" s="205"/>
      <c r="M44" s="122" t="s">
        <v>183</v>
      </c>
      <c r="O44" s="204"/>
      <c r="P44" s="204"/>
      <c r="Q44" s="204"/>
      <c r="R44" s="204"/>
      <c r="S44" s="204"/>
      <c r="T44" s="204"/>
      <c r="U44" s="204"/>
      <c r="V44" s="204"/>
    </row>
    <row r="45" spans="1:256" x14ac:dyDescent="0.25">
      <c r="A45" s="122" t="s">
        <v>184</v>
      </c>
      <c r="C45" s="205"/>
      <c r="D45" s="205"/>
      <c r="E45" s="205"/>
      <c r="F45" s="205"/>
      <c r="G45" s="205"/>
      <c r="H45" s="205"/>
      <c r="I45" s="205"/>
      <c r="J45" s="205"/>
      <c r="K45" s="205"/>
      <c r="M45" s="122" t="s">
        <v>184</v>
      </c>
      <c r="O45" s="204"/>
      <c r="P45" s="204"/>
      <c r="Q45" s="204"/>
      <c r="R45" s="204"/>
      <c r="S45" s="204"/>
      <c r="T45" s="204"/>
      <c r="U45" s="204"/>
      <c r="V45" s="204"/>
    </row>
    <row r="46" spans="1:256" x14ac:dyDescent="0.25">
      <c r="A46" s="122" t="s">
        <v>185</v>
      </c>
      <c r="C46" s="422"/>
      <c r="D46" s="422"/>
      <c r="E46" s="422"/>
      <c r="F46" s="422"/>
      <c r="G46" s="422"/>
      <c r="H46" s="422"/>
      <c r="I46" s="422"/>
      <c r="J46" s="422"/>
      <c r="K46" s="422"/>
      <c r="M46" s="122" t="s">
        <v>185</v>
      </c>
      <c r="O46" s="423"/>
      <c r="P46" s="423"/>
      <c r="Q46" s="423"/>
      <c r="R46" s="423"/>
      <c r="S46" s="423"/>
      <c r="T46" s="423"/>
      <c r="U46" s="423"/>
      <c r="V46" s="423"/>
    </row>
    <row r="47" spans="1:256" x14ac:dyDescent="0.25">
      <c r="T47" s="424" t="s">
        <v>187</v>
      </c>
      <c r="U47" s="424"/>
      <c r="V47" s="424"/>
    </row>
  </sheetData>
  <mergeCells count="33">
    <mergeCell ref="C45:K45"/>
    <mergeCell ref="O45:V45"/>
    <mergeCell ref="C46:K46"/>
    <mergeCell ref="O46:V46"/>
    <mergeCell ref="T47:V47"/>
    <mergeCell ref="C44:K44"/>
    <mergeCell ref="O44:V44"/>
    <mergeCell ref="O25:R25"/>
    <mergeCell ref="O27:R27"/>
    <mergeCell ref="O28:R28"/>
    <mergeCell ref="O30:R30"/>
    <mergeCell ref="O31:R31"/>
    <mergeCell ref="O32:R32"/>
    <mergeCell ref="A34:U34"/>
    <mergeCell ref="A36:T36"/>
    <mergeCell ref="A40:K40"/>
    <mergeCell ref="C43:K43"/>
    <mergeCell ref="O43:V43"/>
    <mergeCell ref="O22:R22"/>
    <mergeCell ref="O24:R24"/>
    <mergeCell ref="B13:Q13"/>
    <mergeCell ref="R13:T13"/>
    <mergeCell ref="C14:J14"/>
    <mergeCell ref="Q14:S14"/>
    <mergeCell ref="K15:R15"/>
    <mergeCell ref="F16:H16"/>
    <mergeCell ref="N16:R16"/>
    <mergeCell ref="B12:U12"/>
    <mergeCell ref="G2:U2"/>
    <mergeCell ref="G4:U4"/>
    <mergeCell ref="G6:U6"/>
    <mergeCell ref="G8:K8"/>
    <mergeCell ref="A10:V10"/>
  </mergeCells>
  <pageMargins left="0.25" right="0.25" top="0.75" bottom="0.75" header="0.3" footer="0.3"/>
  <pageSetup scale="95" orientation="portrait" r:id="rId1"/>
  <headerFooter>
    <oddHeader>&amp;C&amp;"Arial,Bold"&amp;12&amp;UCONFIRMATION OF COMPLETTION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xdr:colOff>
                    <xdr:row>36</xdr:row>
                    <xdr:rowOff>7620</xdr:rowOff>
                  </from>
                  <to>
                    <xdr:col>7</xdr:col>
                    <xdr:colOff>0</xdr:colOff>
                    <xdr:row>37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7620</xdr:colOff>
                    <xdr:row>37</xdr:row>
                    <xdr:rowOff>60960</xdr:rowOff>
                  </from>
                  <to>
                    <xdr:col>7</xdr:col>
                    <xdr:colOff>0</xdr:colOff>
                    <xdr:row>38</xdr:row>
                    <xdr:rowOff>137160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0</xdr:colOff>
                    <xdr:row>36</xdr:row>
                    <xdr:rowOff>45720</xdr:rowOff>
                  </from>
                  <to>
                    <xdr:col>18</xdr:col>
                    <xdr:colOff>137160</xdr:colOff>
                    <xdr:row>37</xdr:row>
                    <xdr:rowOff>121920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0</xdr:colOff>
                    <xdr:row>37</xdr:row>
                    <xdr:rowOff>99060</xdr:rowOff>
                  </from>
                  <to>
                    <xdr:col>18</xdr:col>
                    <xdr:colOff>137160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Prog. Outline</vt:lpstr>
      <vt:lpstr>Prog. Guideline</vt:lpstr>
      <vt:lpstr>App. Instructions</vt:lpstr>
      <vt:lpstr>Application</vt:lpstr>
      <vt:lpstr>Bgdt</vt:lpstr>
      <vt:lpstr>CHFA Request For Funds </vt:lpstr>
      <vt:lpstr>Sched. of Expen. </vt:lpstr>
      <vt:lpstr>Add. Sched of Expen.</vt:lpstr>
      <vt:lpstr>Confirmation of Completion</vt:lpstr>
      <vt:lpstr>'Add. Sched of Expen.'!Print_Area</vt:lpstr>
      <vt:lpstr>'App. Instructions'!Print_Area</vt:lpstr>
      <vt:lpstr>Application!Print_Area</vt:lpstr>
      <vt:lpstr>Bgdt!Print_Area</vt:lpstr>
      <vt:lpstr>'CHFA Request For Funds '!Print_Area</vt:lpstr>
      <vt:lpstr>'Confirmation of Completion'!Print_Area</vt:lpstr>
      <vt:lpstr>'Sched. of Expen.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Olson, Debra</dc:creator>
  <cp:lastModifiedBy>Alter, Deborah</cp:lastModifiedBy>
  <cp:lastPrinted>2024-01-24T15:50:37Z</cp:lastPrinted>
  <dcterms:created xsi:type="dcterms:W3CDTF">2015-06-05T15:48:23Z</dcterms:created>
  <dcterms:modified xsi:type="dcterms:W3CDTF">2024-11-25T16:39:51Z</dcterms:modified>
</cp:coreProperties>
</file>